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05" yWindow="-150" windowWidth="11475" windowHeight="9390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G442" i="1"/>
  <c r="H50"/>
  <c r="H44"/>
  <c r="J441"/>
  <c r="G171"/>
  <c r="G184"/>
  <c r="G193"/>
  <c r="G199"/>
  <c r="G206"/>
  <c r="G217"/>
  <c r="G229"/>
  <c r="G239"/>
  <c r="G259"/>
  <c r="G282"/>
  <c r="G298"/>
  <c r="G308"/>
  <c r="G353"/>
  <c r="G358"/>
  <c r="J184"/>
  <c r="J193"/>
  <c r="J199"/>
  <c r="J217"/>
  <c r="J229"/>
  <c r="J239"/>
  <c r="J259"/>
  <c r="J282"/>
  <c r="J308"/>
  <c r="J353"/>
  <c r="H353"/>
  <c r="G38"/>
  <c r="G435"/>
  <c r="I441"/>
  <c r="H441"/>
  <c r="F441"/>
  <c r="E441"/>
  <c r="D441"/>
  <c r="G438"/>
  <c r="G441" s="1"/>
  <c r="J435"/>
  <c r="I435"/>
  <c r="H435"/>
  <c r="E435"/>
  <c r="E442" s="1"/>
  <c r="D435"/>
  <c r="G421"/>
  <c r="D398"/>
  <c r="E377"/>
  <c r="D377"/>
  <c r="F358"/>
  <c r="E358"/>
  <c r="I353"/>
  <c r="F353"/>
  <c r="D353"/>
  <c r="E337"/>
  <c r="D337"/>
  <c r="D330"/>
  <c r="I308"/>
  <c r="H308"/>
  <c r="F308"/>
  <c r="J298"/>
  <c r="I298"/>
  <c r="F298"/>
  <c r="E298"/>
  <c r="D298"/>
  <c r="I282"/>
  <c r="H282"/>
  <c r="F282"/>
  <c r="E282"/>
  <c r="I259"/>
  <c r="H259"/>
  <c r="F259"/>
  <c r="E259"/>
  <c r="D259"/>
  <c r="I239"/>
  <c r="H239"/>
  <c r="F239"/>
  <c r="E239"/>
  <c r="D239"/>
  <c r="I229"/>
  <c r="F229"/>
  <c r="E229"/>
  <c r="D229"/>
  <c r="D222"/>
  <c r="I217"/>
  <c r="F217"/>
  <c r="D217"/>
  <c r="D206"/>
  <c r="I199"/>
  <c r="H199"/>
  <c r="D199"/>
  <c r="I193"/>
  <c r="F193"/>
  <c r="E193"/>
  <c r="D193"/>
  <c r="H184"/>
  <c r="F184"/>
  <c r="J171"/>
  <c r="I171"/>
  <c r="F171"/>
  <c r="D171"/>
  <c r="J145"/>
  <c r="I145"/>
  <c r="H145"/>
  <c r="F145"/>
  <c r="D145"/>
  <c r="J126"/>
  <c r="I126"/>
  <c r="F126"/>
  <c r="D126"/>
  <c r="J121"/>
  <c r="I121"/>
  <c r="H121"/>
  <c r="G121"/>
  <c r="F121"/>
  <c r="D121"/>
  <c r="J50"/>
  <c r="I50"/>
  <c r="G50"/>
  <c r="F50"/>
  <c r="E50"/>
  <c r="D50"/>
  <c r="D44"/>
  <c r="D38"/>
  <c r="J30"/>
  <c r="I30"/>
  <c r="H30"/>
  <c r="G30"/>
  <c r="F30"/>
  <c r="D30"/>
  <c r="G359" l="1"/>
  <c r="H442"/>
  <c r="J442"/>
  <c r="I442"/>
  <c r="H359"/>
  <c r="I359"/>
  <c r="J359"/>
</calcChain>
</file>

<file path=xl/sharedStrings.xml><?xml version="1.0" encoding="utf-8"?>
<sst xmlns="http://schemas.openxmlformats.org/spreadsheetml/2006/main" count="857" uniqueCount="381">
  <si>
    <t>Rozpočet Obce Dolné Orešany na roky 2017-2019</t>
  </si>
  <si>
    <t>Bežný príjem</t>
  </si>
  <si>
    <t>Názov položky</t>
  </si>
  <si>
    <t>Položka</t>
  </si>
  <si>
    <t>skutočné plnenie 2014</t>
  </si>
  <si>
    <t>skutočné plnenie 2015</t>
  </si>
  <si>
    <t>rozpočet rok 2016</t>
  </si>
  <si>
    <t>očakávaná skut.2016</t>
  </si>
  <si>
    <t>rozpočet rok 2017</t>
  </si>
  <si>
    <t>rozpočet rok 2018</t>
  </si>
  <si>
    <t>rozpočet rok 2019</t>
  </si>
  <si>
    <t>Výnos dane z príjmov</t>
  </si>
  <si>
    <t>Daň z pozemkov</t>
  </si>
  <si>
    <t>Daň zo stavieb</t>
  </si>
  <si>
    <t>Daň za psa</t>
  </si>
  <si>
    <t>Daň za ubytovanie</t>
  </si>
  <si>
    <t>Daň za užívanie verej. priestranstva</t>
  </si>
  <si>
    <t>Za kom. odpady</t>
  </si>
  <si>
    <t xml:space="preserve">Daň za jadrové zariadenie </t>
  </si>
  <si>
    <t>Z úhrad za vydob.nerasty/prieskumné územie/</t>
  </si>
  <si>
    <t>Z prenajatých pozemkov</t>
  </si>
  <si>
    <t>Z prenájmu budov, nájomné za byty</t>
  </si>
  <si>
    <t>Ostatné poplatky /správne/</t>
  </si>
  <si>
    <t>Za porušenie predpisov</t>
  </si>
  <si>
    <t>Za služby /kopírovanie, relácie, preddavky/</t>
  </si>
  <si>
    <t>Z vkladov /úroky/</t>
  </si>
  <si>
    <t>Vrátenie nepoužitých fin. prostriedkov</t>
  </si>
  <si>
    <t>Z náhradného poistného plnenia</t>
  </si>
  <si>
    <t>Z výťažkov lotérií</t>
  </si>
  <si>
    <t>Z dobropisov</t>
  </si>
  <si>
    <t>Z vratiek</t>
  </si>
  <si>
    <t>Z refundácie</t>
  </si>
  <si>
    <t>Iné</t>
  </si>
  <si>
    <t>Zo štátneho rozpočtu</t>
  </si>
  <si>
    <t>Zo štátneho rozpočtu na prenesený výkon.</t>
  </si>
  <si>
    <t>Bežný príjem spolu</t>
  </si>
  <si>
    <t>Kapitálový príjem</t>
  </si>
  <si>
    <t>Z predaja pozemkov</t>
  </si>
  <si>
    <t xml:space="preserve">Zo štátneho rozpočtu </t>
  </si>
  <si>
    <t>Zo štátneho účelového fondu ( zateplenie MŠ)</t>
  </si>
  <si>
    <t>Kapitálový príjem spolu</t>
  </si>
  <si>
    <t>Finančné operácie</t>
  </si>
  <si>
    <t>Zostatok prostr. z predchádzajúceho roka</t>
  </si>
  <si>
    <t>Prevod finanč. Prostriedkov z rezervného fondu</t>
  </si>
  <si>
    <t>Prevod finanč. Prostriedkov z ostat. Fondov</t>
  </si>
  <si>
    <t>Finančné operácie spolu</t>
  </si>
  <si>
    <t>Bežné príjmy</t>
  </si>
  <si>
    <t>Kapitálové príjmy</t>
  </si>
  <si>
    <t>Príjmové finančné operácie</t>
  </si>
  <si>
    <t>Vlastné príjmy ZŠ s právnou subjektivitou</t>
  </si>
  <si>
    <t>Rozpočtové príjmy spolu</t>
  </si>
  <si>
    <t>Rozpočtové výdavky</t>
  </si>
  <si>
    <t>Bežné výdavky</t>
  </si>
  <si>
    <t>štatist. Klasif.</t>
  </si>
  <si>
    <t xml:space="preserve">Obec                                                                         </t>
  </si>
  <si>
    <t>01.1.1.</t>
  </si>
  <si>
    <t xml:space="preserve">Mzdy                                                                         </t>
  </si>
  <si>
    <t xml:space="preserve">Osobné príplatky                                                </t>
  </si>
  <si>
    <t xml:space="preserve">Odmeny                                                                 </t>
  </si>
  <si>
    <t xml:space="preserve">Poist. do VšZP                                                      </t>
  </si>
  <si>
    <t xml:space="preserve">Poist. do ost. zdr. Poisť.                                   </t>
  </si>
  <si>
    <t xml:space="preserve">Na nemoc. poisť.                                                </t>
  </si>
  <si>
    <t xml:space="preserve">Na starobné poisť.                                              </t>
  </si>
  <si>
    <t xml:space="preserve">Na úrazové poisť.                                               </t>
  </si>
  <si>
    <t xml:space="preserve">Na invalid. poisť.                                                 </t>
  </si>
  <si>
    <t xml:space="preserve">Na pois. v nezamestn.                                       </t>
  </si>
  <si>
    <t xml:space="preserve">Na pois. do rezerv. fondu                               </t>
  </si>
  <si>
    <t xml:space="preserve">Príspevok na star. dôch. spor.                       </t>
  </si>
  <si>
    <t xml:space="preserve">Cestovné náhrady /tuzemské                        </t>
  </si>
  <si>
    <t xml:space="preserve">Energie /plyn, elektrina/                                 </t>
  </si>
  <si>
    <t xml:space="preserve">Poštovné telekomunikačné služby          </t>
  </si>
  <si>
    <t xml:space="preserve">Internet                                                                  </t>
  </si>
  <si>
    <t>Interierové vybavenie/nábytok/</t>
  </si>
  <si>
    <t xml:space="preserve">Výpočtová technika                                          </t>
  </si>
  <si>
    <t xml:space="preserve">Prev. stroje a zariadenie                                  </t>
  </si>
  <si>
    <t xml:space="preserve">Všeobecný materiál /kancel. potreby/      </t>
  </si>
  <si>
    <t xml:space="preserve">Knihy, časopisy                                                   </t>
  </si>
  <si>
    <t>Občerstvenie /posedenie pre dôchod.</t>
  </si>
  <si>
    <t xml:space="preserve">Softvér                                                                    </t>
  </si>
  <si>
    <t xml:space="preserve">Reprezentačné                                                     </t>
  </si>
  <si>
    <t>štat.klas.</t>
  </si>
  <si>
    <t xml:space="preserve">Preprava                                                            </t>
  </si>
  <si>
    <t>Palivá, mazivá, oleje</t>
  </si>
  <si>
    <t>Servis a údržba  mot.vozidla</t>
  </si>
  <si>
    <t>Zákonné poist. mot.vozid.</t>
  </si>
  <si>
    <t xml:space="preserve">Údržba výpočt.techniky                                    </t>
  </si>
  <si>
    <t xml:space="preserve">Údržba prev. strojov a prístrojov                </t>
  </si>
  <si>
    <t xml:space="preserve">Údržba špec. prístrojov /signalizácia/      </t>
  </si>
  <si>
    <t>Údržba budov</t>
  </si>
  <si>
    <t xml:space="preserve">Údržba softvéru - aktual. programu        </t>
  </si>
  <si>
    <t xml:space="preserve">Nájomné za prenáj. verej. priestr.             </t>
  </si>
  <si>
    <t>Kultúrne a spoločenské podujatia</t>
  </si>
  <si>
    <t xml:space="preserve">Propagácia a inzercia                                        </t>
  </si>
  <si>
    <t xml:space="preserve">Všeobecné služby /revízie, deratizácia/  </t>
  </si>
  <si>
    <t xml:space="preserve">Špeciálne služby/audit, geod. práce/         </t>
  </si>
  <si>
    <t>Poplatky správne</t>
  </si>
  <si>
    <t xml:space="preserve">Stravovanie                                                         </t>
  </si>
  <si>
    <t xml:space="preserve">Poistné /majetok/                                            </t>
  </si>
  <si>
    <t xml:space="preserve">Prídel do sociál. fondu                                    </t>
  </si>
  <si>
    <t>Vrátenie príjmov z min. roka</t>
  </si>
  <si>
    <t xml:space="preserve">Odmeny a príspevky /poslanci/                  </t>
  </si>
  <si>
    <t xml:space="preserve">Odmeny - dohoda o vykonaní práce           </t>
  </si>
  <si>
    <t>Penále</t>
  </si>
  <si>
    <t>Transfér - spoločný stavebný úrad</t>
  </si>
  <si>
    <t>Transfér-stred.voľného času Trnava</t>
  </si>
  <si>
    <t xml:space="preserve">Transfér - Jed.dôchod.Slovenska </t>
  </si>
  <si>
    <t>Transfér - Drobnochovatelia</t>
  </si>
  <si>
    <t>Transfér - Priatelia vína</t>
  </si>
  <si>
    <t>Odchodné</t>
  </si>
  <si>
    <t>Nemocenské dávky</t>
  </si>
  <si>
    <t xml:space="preserve">Spolu                                                                      </t>
  </si>
  <si>
    <t xml:space="preserve">Finančná a rozpočt. Oblasť                                               </t>
  </si>
  <si>
    <t xml:space="preserve"> 01.1.2</t>
  </si>
  <si>
    <t xml:space="preserve">Poplatky a odvody za ved.účtov                     </t>
  </si>
  <si>
    <t xml:space="preserve">Daň z úrokov                                                           </t>
  </si>
  <si>
    <r>
      <t xml:space="preserve">Iné všeob. služby /matričná činnosť/ </t>
    </r>
    <r>
      <rPr>
        <sz val="11"/>
        <color theme="1"/>
        <rFont val="Calibri"/>
        <family val="2"/>
        <charset val="238"/>
        <scheme val="minor"/>
      </rPr>
      <t xml:space="preserve">        </t>
    </r>
  </si>
  <si>
    <t xml:space="preserve">   01.3.3</t>
  </si>
  <si>
    <t xml:space="preserve">Tarifný plat                                                           </t>
  </si>
  <si>
    <t xml:space="preserve">Poistné do VšZP                                                     </t>
  </si>
  <si>
    <t xml:space="preserve">Poistné na nemoc. poisť.                                 </t>
  </si>
  <si>
    <t xml:space="preserve">Poistné na starob. poisť.                                 </t>
  </si>
  <si>
    <t xml:space="preserve">Úrazové poistenie                                         </t>
  </si>
  <si>
    <t xml:space="preserve">Invalidné poistenie                                     </t>
  </si>
  <si>
    <t xml:space="preserve">Na poistenie v nezamest.                        </t>
  </si>
  <si>
    <t xml:space="preserve">Na poistenie do rezerv. fondu                   </t>
  </si>
  <si>
    <t>Energie</t>
  </si>
  <si>
    <t xml:space="preserve">   01.3.3.</t>
  </si>
  <si>
    <t>Poštovné a telek. Služby</t>
  </si>
  <si>
    <t>Všeobecný materiál</t>
  </si>
  <si>
    <t>Knihy, časopisy, noviny, učeb.</t>
  </si>
  <si>
    <t>01.3.3.</t>
  </si>
  <si>
    <t>Softvér</t>
  </si>
  <si>
    <t>Všeobecné služby</t>
  </si>
  <si>
    <t xml:space="preserve">Úprava zovňajšku, ošatné                              </t>
  </si>
  <si>
    <t>Na členské príspevky</t>
  </si>
  <si>
    <t>Spolu</t>
  </si>
  <si>
    <t>Všeob. služby /voľby/</t>
  </si>
  <si>
    <t xml:space="preserve"> 01.6.0</t>
  </si>
  <si>
    <t xml:space="preserve">Transakcia verejného dlhu                                </t>
  </si>
  <si>
    <t xml:space="preserve"> 01.7.0</t>
  </si>
  <si>
    <t xml:space="preserve">Úroky /Splátka úveru/                                     </t>
  </si>
  <si>
    <r>
      <t xml:space="preserve">Civilná obrana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</t>
    </r>
  </si>
  <si>
    <t xml:space="preserve"> 02.2.0</t>
  </si>
  <si>
    <t xml:space="preserve">Odmeny skladní CO                                         </t>
  </si>
  <si>
    <t xml:space="preserve">Ochrana pred požiarmi                                  </t>
  </si>
  <si>
    <t xml:space="preserve"> 03.2.0</t>
  </si>
  <si>
    <t>03.2.0.</t>
  </si>
  <si>
    <t>Pracovné odevy</t>
  </si>
  <si>
    <t xml:space="preserve">Špeciálny materiál                                             </t>
  </si>
  <si>
    <t xml:space="preserve">Palivá, mazivá                                                     </t>
  </si>
  <si>
    <t>Servis a údržba /AVIA/</t>
  </si>
  <si>
    <t xml:space="preserve">Zákonné poistenie motor. vozidiel         </t>
  </si>
  <si>
    <t>Náhrady mzdy</t>
  </si>
  <si>
    <t xml:space="preserve">Všeobecné služby   /STK/                            </t>
  </si>
  <si>
    <t xml:space="preserve">Údržba špeciálnych strojov, techniky       </t>
  </si>
  <si>
    <t xml:space="preserve">Poistné /požiarnikov/                                       </t>
  </si>
  <si>
    <t>Členské príspevky</t>
  </si>
  <si>
    <t xml:space="preserve">Všeobecná pracovná oblasť VPP                   </t>
  </si>
  <si>
    <t>04.1.2.</t>
  </si>
  <si>
    <t>mzdy</t>
  </si>
  <si>
    <t>odvody VŠZP</t>
  </si>
  <si>
    <t>Nemocenské poistenie</t>
  </si>
  <si>
    <t>Starobné poistenie</t>
  </si>
  <si>
    <t>Úrazové poistenie</t>
  </si>
  <si>
    <t>Invalidné poistenie</t>
  </si>
  <si>
    <t>Poistenie v nezamestnanosti</t>
  </si>
  <si>
    <t>Rezervný fond</t>
  </si>
  <si>
    <t>všeobecný materiál</t>
  </si>
  <si>
    <t>pracovné odevy</t>
  </si>
  <si>
    <t xml:space="preserve">Odmeny dohoda o vykonaní práce                </t>
  </si>
  <si>
    <r>
      <t xml:space="preserve">Cestná doprava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</t>
    </r>
  </si>
  <si>
    <t>04.5.1</t>
  </si>
  <si>
    <t xml:space="preserve">Posypový materiál                                         </t>
  </si>
  <si>
    <t xml:space="preserve">Dopravné /posyp.materiál/                           </t>
  </si>
  <si>
    <t xml:space="preserve">   04.5.1</t>
  </si>
  <si>
    <t>Údržba ciest a mostov</t>
  </si>
  <si>
    <t xml:space="preserve">Všeobec. služby /zimná údržba/                  </t>
  </si>
  <si>
    <t xml:space="preserve">Špeciálne služby                                                    </t>
  </si>
  <si>
    <r>
      <t xml:space="preserve">Nakladanie s odpadmi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</si>
  <si>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05.1.0</t>
  </si>
  <si>
    <t>zákonné poist. mot. Vozidiel</t>
  </si>
  <si>
    <t>poštovné a telekom.služby</t>
  </si>
  <si>
    <t xml:space="preserve">špeciálne služby                                         </t>
  </si>
  <si>
    <t xml:space="preserve">   05.1.0</t>
  </si>
  <si>
    <t xml:space="preserve">Nakladanie s odpadovými vodami              </t>
  </si>
  <si>
    <t xml:space="preserve"> 05.2.0</t>
  </si>
  <si>
    <t>energie</t>
  </si>
  <si>
    <t xml:space="preserve">Všeobecný materiál                                         </t>
  </si>
  <si>
    <t xml:space="preserve">Údržba objektov                                                 </t>
  </si>
  <si>
    <t>špeciálne služby</t>
  </si>
  <si>
    <t xml:space="preserve">Všeobecné služby                                               </t>
  </si>
  <si>
    <t>Rozvoj obcí</t>
  </si>
  <si>
    <t xml:space="preserve">Všeobecný materiál                                            </t>
  </si>
  <si>
    <t xml:space="preserve"> 06.2.0</t>
  </si>
  <si>
    <t>Pracovné odevy, obuv</t>
  </si>
  <si>
    <t xml:space="preserve">Paliva /kosačka/                                                 </t>
  </si>
  <si>
    <t xml:space="preserve">Údržba /kosačky/                                                 </t>
  </si>
  <si>
    <t xml:space="preserve">Údržba verejných priestranstiev </t>
  </si>
  <si>
    <t xml:space="preserve">Všeobecné služby                                              </t>
  </si>
  <si>
    <t xml:space="preserve">Špeciálne služby                                                   </t>
  </si>
  <si>
    <t>Úrazové poistenie (VPP)</t>
  </si>
  <si>
    <t xml:space="preserve">Zásobovanie vodou                                             </t>
  </si>
  <si>
    <t xml:space="preserve"> 06.3.0</t>
  </si>
  <si>
    <t xml:space="preserve">Všeobecné materiál                                    </t>
  </si>
  <si>
    <t xml:space="preserve">Všeobecné služby                                                </t>
  </si>
  <si>
    <t xml:space="preserve">Trieda                                                                     </t>
  </si>
  <si>
    <r>
      <t xml:space="preserve">Verejné osvetlenie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</si>
  <si>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06.4.0</t>
  </si>
  <si>
    <t xml:space="preserve">Energie                                                                      </t>
  </si>
  <si>
    <t xml:space="preserve">Materiál                                                                     </t>
  </si>
  <si>
    <t xml:space="preserve">Údržba verejného osvetlenia                      </t>
  </si>
  <si>
    <t>Všeobecné služby/montáž.vian.osvetl/</t>
  </si>
  <si>
    <t>Špeciálne služby/ext.manažment/</t>
  </si>
  <si>
    <t>06.4.0.</t>
  </si>
  <si>
    <r>
      <t>Bývanie a občianska vybavenosť</t>
    </r>
    <r>
      <rPr>
        <sz val="11"/>
        <color theme="1"/>
        <rFont val="Calibri"/>
        <family val="2"/>
        <charset val="238"/>
        <scheme val="minor"/>
      </rPr>
      <t xml:space="preserve">                   </t>
    </r>
  </si>
  <si>
    <t xml:space="preserve"> 06.6.0</t>
  </si>
  <si>
    <t xml:space="preserve">Energie                                                                    </t>
  </si>
  <si>
    <t xml:space="preserve">Vodné                                                                        </t>
  </si>
  <si>
    <t>Prev.zariadenie/lavičky det.ihrisko</t>
  </si>
  <si>
    <t xml:space="preserve">   06.6.0.</t>
  </si>
  <si>
    <t xml:space="preserve">Všeobecný materiál                                             </t>
  </si>
  <si>
    <t xml:space="preserve">Údržba budov                                                        </t>
  </si>
  <si>
    <t xml:space="preserve">Poistné /budovy/                                              </t>
  </si>
  <si>
    <t xml:space="preserve">Vrátenie preplatkov                                           </t>
  </si>
  <si>
    <r>
      <t xml:space="preserve">Rekreačné a športové služby </t>
    </r>
    <r>
      <rPr>
        <sz val="11"/>
        <color theme="1"/>
        <rFont val="Calibri"/>
        <family val="2"/>
        <charset val="238"/>
        <scheme val="minor"/>
      </rPr>
      <t xml:space="preserve">                        </t>
    </r>
  </si>
  <si>
    <t>08.1.0.</t>
  </si>
  <si>
    <t>Starobné poistenie /dohody o vyk.pr./</t>
  </si>
  <si>
    <t>Poistenie do rezervného fondu</t>
  </si>
  <si>
    <t xml:space="preserve">Vodné                                                                     </t>
  </si>
  <si>
    <t xml:space="preserve">Interiérové vybavenie                                        </t>
  </si>
  <si>
    <t>Prevádz. zariadenie/bojler/</t>
  </si>
  <si>
    <t>Dresy</t>
  </si>
  <si>
    <t>Preprava</t>
  </si>
  <si>
    <t>Prev. strojov</t>
  </si>
  <si>
    <t xml:space="preserve">Údržba budov a objek./viac.ihr.soc.zar./ </t>
  </si>
  <si>
    <t>Špeciálne služby</t>
  </si>
  <si>
    <t xml:space="preserve">Dohoda o vykonaní práce /správca/             </t>
  </si>
  <si>
    <t xml:space="preserve">Grant - Klub rekr. Bežcov                                  </t>
  </si>
  <si>
    <t>Grant - FK Sokol Dolné Orešany</t>
  </si>
  <si>
    <r>
      <t xml:space="preserve">Kultúrne služby                           </t>
    </r>
    <r>
      <rPr>
        <sz val="11"/>
        <color theme="1"/>
        <rFont val="Calibri"/>
        <family val="2"/>
        <charset val="238"/>
        <scheme val="minor"/>
      </rPr>
      <t xml:space="preserve">                         </t>
    </r>
  </si>
  <si>
    <t>08.2.0.</t>
  </si>
  <si>
    <t xml:space="preserve">Odvody do Všzp                         </t>
  </si>
  <si>
    <t>Nemocenské poistenie/doh.o vyk.prác./08.2.0.</t>
  </si>
  <si>
    <t>Na poistenie v nezamestnanosti</t>
  </si>
  <si>
    <t>Poist. do rezerv.fondu</t>
  </si>
  <si>
    <t xml:space="preserve">Energie                                                                     </t>
  </si>
  <si>
    <t xml:space="preserve">Vodné                                                                      </t>
  </si>
  <si>
    <t>Poštové služby</t>
  </si>
  <si>
    <t xml:space="preserve">Prev. stroje a prístroje                                        </t>
  </si>
  <si>
    <t xml:space="preserve">Všeobecný matreriál                                         </t>
  </si>
  <si>
    <t>Knihy</t>
  </si>
  <si>
    <t xml:space="preserve">Údržba prev. strojov                                          </t>
  </si>
  <si>
    <t>Údržba špec.prístr.</t>
  </si>
  <si>
    <t xml:space="preserve">Údržba budovy                                                      </t>
  </si>
  <si>
    <t xml:space="preserve">Všeobec. služby /čistenie obrusov/             </t>
  </si>
  <si>
    <t>08.2.0.5</t>
  </si>
  <si>
    <t>Telekomunikačné služby</t>
  </si>
  <si>
    <t>Prev. stroje  a zariad.</t>
  </si>
  <si>
    <t>Knihy, časopisy</t>
  </si>
  <si>
    <t>Odmeny</t>
  </si>
  <si>
    <t>Potraviny</t>
  </si>
  <si>
    <t>08.2.0.9</t>
  </si>
  <si>
    <t>Odmeny dohody o vykonaní práce</t>
  </si>
  <si>
    <t>Údržba rozhlasu</t>
  </si>
  <si>
    <t xml:space="preserve"> 08.3.0</t>
  </si>
  <si>
    <t xml:space="preserve">Poplatky za služby verejnosti,SOZA </t>
  </si>
  <si>
    <t xml:space="preserve">Náboženské a iné služby                                  </t>
  </si>
  <si>
    <t xml:space="preserve">  08.4.0</t>
  </si>
  <si>
    <t xml:space="preserve">Všeobecný materiál                                           </t>
  </si>
  <si>
    <t xml:space="preserve">Údržba objektov                                                     </t>
  </si>
  <si>
    <t xml:space="preserve">Odmeny-dohoda o vykonaní práce           </t>
  </si>
  <si>
    <t xml:space="preserve">Na členské príspevky                                         </t>
  </si>
  <si>
    <t>08.4.0.</t>
  </si>
  <si>
    <t>Rekreácia, kultúra a náboženstvo</t>
  </si>
  <si>
    <t>08.6.0</t>
  </si>
  <si>
    <t xml:space="preserve">Transféry                                                               </t>
  </si>
  <si>
    <t>Predprimárne vzdelávanie</t>
  </si>
  <si>
    <t>09.1.1.1</t>
  </si>
  <si>
    <t>Odvody do VšZP</t>
  </si>
  <si>
    <t>Na nemocenské poistenie</t>
  </si>
  <si>
    <t>Na starobné poistenie</t>
  </si>
  <si>
    <t>Na úrazové poistenie</t>
  </si>
  <si>
    <t>09.1.1.1.</t>
  </si>
  <si>
    <t>Na poistenie do rezer. fondu</t>
  </si>
  <si>
    <r>
      <t>0</t>
    </r>
    <r>
      <rPr>
        <sz val="11"/>
        <color theme="1"/>
        <rFont val="Calibri"/>
        <family val="2"/>
        <charset val="238"/>
        <scheme val="minor"/>
      </rPr>
      <t>9.1.1.1</t>
    </r>
  </si>
  <si>
    <t>Interiérové vybavenie</t>
  </si>
  <si>
    <t>Prev. zariadenie</t>
  </si>
  <si>
    <t>Preprava dopr. prostriedkov</t>
  </si>
  <si>
    <t>Údržba budov a objektov</t>
  </si>
  <si>
    <t>Kult. podujtia</t>
  </si>
  <si>
    <t>Všeobecne služby</t>
  </si>
  <si>
    <t>Odmeny dohoda o vyk. práce</t>
  </si>
  <si>
    <t xml:space="preserve">Vratky /nevyč.fin.prostr.zo ŠR r.2013/ </t>
  </si>
  <si>
    <t>Primárne vzdelávanie</t>
  </si>
  <si>
    <t>09.2.1.1.</t>
  </si>
  <si>
    <t>Údržba budov a objekt.</t>
  </si>
  <si>
    <t xml:space="preserve">Konkurzy a súťaže                                                 </t>
  </si>
  <si>
    <t xml:space="preserve">Poistné budov                                                        </t>
  </si>
  <si>
    <t>Vzdelávanie nedefinované</t>
  </si>
  <si>
    <t>09.5.0.</t>
  </si>
  <si>
    <t xml:space="preserve">Školenia </t>
  </si>
  <si>
    <t xml:space="preserve"> 09.5.0</t>
  </si>
  <si>
    <t>Školské stravovanie</t>
  </si>
  <si>
    <t>09.6.0.</t>
  </si>
  <si>
    <t>Prev. stroje a zariadenie</t>
  </si>
  <si>
    <t xml:space="preserve">Údržba budovy                                               </t>
  </si>
  <si>
    <t xml:space="preserve">Ďalšia soc. služba - staroba                           </t>
  </si>
  <si>
    <t>10.2.0.</t>
  </si>
  <si>
    <t>Dôchodkové poistenie</t>
  </si>
  <si>
    <t xml:space="preserve">Odmeny dohoda o činn. /posud. lekár/  </t>
  </si>
  <si>
    <t>Grant domov dôchodcov</t>
  </si>
  <si>
    <t>Rodina a deti</t>
  </si>
  <si>
    <t>10.4.0.</t>
  </si>
  <si>
    <t>ÚPSVR- školské potreby</t>
  </si>
  <si>
    <t>ÚPSVR-stravovanie</t>
  </si>
  <si>
    <t>Jednotlivcom</t>
  </si>
  <si>
    <t>Bežný rozpočet výdavky spolu</t>
  </si>
  <si>
    <t>Kapitálový rozpočet - výdavky</t>
  </si>
  <si>
    <t xml:space="preserve">Obec                                                                      </t>
  </si>
  <si>
    <t xml:space="preserve">Prev. stroje, prístr. a zariad.                       </t>
  </si>
  <si>
    <t xml:space="preserve">Špeciál. prístroje                                           </t>
  </si>
  <si>
    <t>Nákup osob. automobilu</t>
  </si>
  <si>
    <t xml:space="preserve">Doprava                                                                    </t>
  </si>
  <si>
    <t xml:space="preserve"> 04.5.1</t>
  </si>
  <si>
    <t xml:space="preserve">Špeciálne prístroje                                             </t>
  </si>
  <si>
    <t xml:space="preserve">Príprava a projek.dokumentácia                  </t>
  </si>
  <si>
    <t xml:space="preserve">   04.5.1.</t>
  </si>
  <si>
    <t>Realizácia nových stavieb</t>
  </si>
  <si>
    <t>Rekonštrukcia a modernizácia</t>
  </si>
  <si>
    <t xml:space="preserve">  04.5.1.</t>
  </si>
  <si>
    <t>Nakladanie s odpadmi</t>
  </si>
  <si>
    <t>projektová dokumentácia</t>
  </si>
  <si>
    <t>realizácia nových stavieb</t>
  </si>
  <si>
    <t>spolu</t>
  </si>
  <si>
    <t xml:space="preserve">Nakladanie s odpadovými vodami                </t>
  </si>
  <si>
    <t>05.2.0</t>
  </si>
  <si>
    <t xml:space="preserve">Projektová dokumentácia                                 </t>
  </si>
  <si>
    <t xml:space="preserve">Realizácia nových stavieb                                 </t>
  </si>
  <si>
    <t xml:space="preserve">Rozvoj obcí                                                           </t>
  </si>
  <si>
    <t xml:space="preserve">    06.2.0</t>
  </si>
  <si>
    <t>Špeciálne zariadenie/kamerový systém/</t>
  </si>
  <si>
    <t xml:space="preserve">Zásobovanie vodou                                           </t>
  </si>
  <si>
    <t xml:space="preserve">   06.3.0</t>
  </si>
  <si>
    <t xml:space="preserve">Realizácia nových stavieb                               </t>
  </si>
  <si>
    <t xml:space="preserve">Verejné osvetlenie                                             </t>
  </si>
  <si>
    <t>Rekonštrukica a modernizácia</t>
  </si>
  <si>
    <t>Bývanie a občian. vybavenosť</t>
  </si>
  <si>
    <t>06.6.0</t>
  </si>
  <si>
    <t>Príprava a projek. Dokumentácia</t>
  </si>
  <si>
    <t>06.6.0.</t>
  </si>
  <si>
    <t>Realizácia nových stavieb /</t>
  </si>
  <si>
    <t xml:space="preserve">   06.6.0</t>
  </si>
  <si>
    <t>Rekreačné a športové služby</t>
  </si>
  <si>
    <t>Realizácia nových stavieb/oplotenie/</t>
  </si>
  <si>
    <t xml:space="preserve">Kultúrne služby                                                      </t>
  </si>
  <si>
    <t>08.2.0</t>
  </si>
  <si>
    <t>Rekonštr. a modernizácia budov</t>
  </si>
  <si>
    <t>Prístavby a nadstavby budov</t>
  </si>
  <si>
    <t xml:space="preserve">Náboženské a iné služby/cintorín/              </t>
  </si>
  <si>
    <t xml:space="preserve"> 08.4.0</t>
  </si>
  <si>
    <t>Príprava a projekt. dokumentácia</t>
  </si>
  <si>
    <t>Rekonštrukcia a modernizácia budov</t>
  </si>
  <si>
    <t>Kapitálové výdavky spolu</t>
  </si>
  <si>
    <t>Finančné operácie - výdavky</t>
  </si>
  <si>
    <t xml:space="preserve">Transakcia verejného dlhu                             </t>
  </si>
  <si>
    <t xml:space="preserve">   01.7.0</t>
  </si>
  <si>
    <t xml:space="preserve">Splátka úveru /bytovka/                                   </t>
  </si>
  <si>
    <t>Sumarizácia</t>
  </si>
  <si>
    <t>Bežný príjem obce</t>
  </si>
  <si>
    <t>Kapitálový príjem obce</t>
  </si>
  <si>
    <t xml:space="preserve">Príjmy ZŠ s MŠ </t>
  </si>
  <si>
    <t>Rozpočtové príjmy celkom</t>
  </si>
  <si>
    <t>Bežné výdavky obce</t>
  </si>
  <si>
    <t>Bežné výdavky ZŠ s MŠ</t>
  </si>
  <si>
    <t>Kapitálové výdavky obce</t>
  </si>
  <si>
    <t>Kapitálové výdavky ZŠ s MŠ</t>
  </si>
  <si>
    <t>Výdavkové finančné operácie</t>
  </si>
  <si>
    <t xml:space="preserve">Rozpočtové výdavky spolu </t>
  </si>
  <si>
    <t>Hospodárenie celkom</t>
  </si>
  <si>
    <t>Vypracovala: Jakubčíková</t>
  </si>
  <si>
    <t>schválené obecným zastupiteľstvom              uzn.č.76/2016, dňa 12. 12. 2016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</si>
</sst>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/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74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Continuous" vertical="center" wrapText="1"/>
    </xf>
    <xf numFmtId="0" fontId="0" fillId="0" borderId="2" xfId="0" applyBorder="1" applyAlignment="1">
      <alignment horizontal="centerContinuous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Continuous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Continuous" vertical="center" wrapText="1"/>
    </xf>
    <xf numFmtId="0" fontId="0" fillId="0" borderId="3" xfId="0" applyFill="1" applyBorder="1" applyAlignment="1">
      <alignment horizontal="centerContinuous" vertical="center" wrapText="1"/>
    </xf>
    <xf numFmtId="0" fontId="0" fillId="0" borderId="5" xfId="0" applyBorder="1" applyAlignment="1">
      <alignment horizontal="centerContinuous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8" xfId="0" applyFill="1" applyBorder="1"/>
    <xf numFmtId="0" fontId="0" fillId="2" borderId="9" xfId="0" applyFill="1" applyBorder="1"/>
    <xf numFmtId="0" fontId="0" fillId="0" borderId="8" xfId="0" applyFill="1" applyBorder="1"/>
    <xf numFmtId="3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2" borderId="13" xfId="0" applyFill="1" applyBorder="1"/>
    <xf numFmtId="0" fontId="0" fillId="2" borderId="14" xfId="0" applyFill="1" applyBorder="1"/>
    <xf numFmtId="0" fontId="0" fillId="0" borderId="13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2" borderId="18" xfId="0" applyFill="1" applyBorder="1"/>
    <xf numFmtId="0" fontId="0" fillId="2" borderId="19" xfId="0" applyFill="1" applyBorder="1"/>
    <xf numFmtId="0" fontId="0" fillId="0" borderId="18" xfId="0" applyFill="1" applyBorder="1"/>
    <xf numFmtId="0" fontId="0" fillId="0" borderId="20" xfId="0" applyBorder="1"/>
    <xf numFmtId="0" fontId="1" fillId="3" borderId="21" xfId="0" applyFont="1" applyFill="1" applyBorder="1"/>
    <xf numFmtId="0" fontId="1" fillId="3" borderId="2" xfId="0" applyFont="1" applyFill="1" applyBorder="1"/>
    <xf numFmtId="0" fontId="0" fillId="3" borderId="3" xfId="0" applyFill="1" applyBorder="1"/>
    <xf numFmtId="0" fontId="1" fillId="3" borderId="3" xfId="0" applyFont="1" applyFill="1" applyBorder="1"/>
    <xf numFmtId="0" fontId="1" fillId="0" borderId="22" xfId="0" applyFont="1" applyBorder="1"/>
    <xf numFmtId="0" fontId="1" fillId="0" borderId="0" xfId="0" applyFont="1" applyBorder="1"/>
    <xf numFmtId="0" fontId="0" fillId="0" borderId="0" xfId="0" applyBorder="1"/>
    <xf numFmtId="0" fontId="0" fillId="2" borderId="0" xfId="0" applyFill="1" applyBorder="1"/>
    <xf numFmtId="0" fontId="0" fillId="0" borderId="23" xfId="0" applyBorder="1"/>
    <xf numFmtId="0" fontId="0" fillId="0" borderId="24" xfId="0" applyBorder="1"/>
    <xf numFmtId="0" fontId="1" fillId="0" borderId="6" xfId="0" applyFont="1" applyBorder="1"/>
    <xf numFmtId="0" fontId="1" fillId="0" borderId="7" xfId="0" applyFont="1" applyBorder="1"/>
    <xf numFmtId="0" fontId="0" fillId="0" borderId="10" xfId="0" applyBorder="1"/>
    <xf numFmtId="0" fontId="1" fillId="4" borderId="21" xfId="0" applyFont="1" applyFill="1" applyBorder="1"/>
    <xf numFmtId="0" fontId="1" fillId="4" borderId="2" xfId="0" applyFont="1" applyFill="1" applyBorder="1"/>
    <xf numFmtId="0" fontId="0" fillId="4" borderId="3" xfId="0" applyFill="1" applyBorder="1"/>
    <xf numFmtId="0" fontId="0" fillId="3" borderId="4" xfId="0" applyFill="1" applyBorder="1"/>
    <xf numFmtId="0" fontId="0" fillId="4" borderId="2" xfId="0" applyFill="1" applyBorder="1"/>
    <xf numFmtId="0" fontId="0" fillId="4" borderId="5" xfId="0" applyFill="1" applyBorder="1"/>
    <xf numFmtId="0" fontId="1" fillId="0" borderId="21" xfId="0" applyFont="1" applyBorder="1"/>
    <xf numFmtId="0" fontId="1" fillId="0" borderId="2" xfId="0" applyFont="1" applyBorder="1"/>
    <xf numFmtId="0" fontId="0" fillId="0" borderId="3" xfId="0" applyBorder="1"/>
    <xf numFmtId="0" fontId="0" fillId="2" borderId="3" xfId="0" applyFill="1" applyBorder="1"/>
    <xf numFmtId="0" fontId="0" fillId="2" borderId="4" xfId="0" applyFill="1" applyBorder="1"/>
    <xf numFmtId="0" fontId="0" fillId="0" borderId="2" xfId="0" applyBorder="1"/>
    <xf numFmtId="0" fontId="0" fillId="0" borderId="5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2" borderId="27" xfId="0" applyFill="1" applyBorder="1"/>
    <xf numFmtId="0" fontId="0" fillId="2" borderId="28" xfId="0" applyFill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3" borderId="2" xfId="0" applyFill="1" applyBorder="1"/>
    <xf numFmtId="0" fontId="0" fillId="3" borderId="5" xfId="0" applyFill="1" applyBorder="1"/>
    <xf numFmtId="0" fontId="0" fillId="0" borderId="34" xfId="0" applyBorder="1"/>
    <xf numFmtId="0" fontId="0" fillId="0" borderId="35" xfId="0" applyBorder="1"/>
    <xf numFmtId="0" fontId="0" fillId="3" borderId="36" xfId="0" applyFill="1" applyBorder="1"/>
    <xf numFmtId="0" fontId="0" fillId="4" borderId="36" xfId="0" applyFill="1" applyBorder="1"/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1" fillId="0" borderId="37" xfId="0" applyFont="1" applyBorder="1"/>
    <xf numFmtId="14" fontId="0" fillId="0" borderId="7" xfId="0" applyNumberFormat="1" applyBorder="1"/>
    <xf numFmtId="0" fontId="0" fillId="0" borderId="38" xfId="0" applyBorder="1"/>
    <xf numFmtId="14" fontId="0" fillId="0" borderId="12" xfId="0" applyNumberFormat="1" applyBorder="1"/>
    <xf numFmtId="0" fontId="0" fillId="0" borderId="39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7" xfId="0" applyBorder="1"/>
    <xf numFmtId="0" fontId="0" fillId="0" borderId="8" xfId="0" applyBorder="1" applyAlignment="1">
      <alignment horizontal="left"/>
    </xf>
    <xf numFmtId="0" fontId="0" fillId="0" borderId="13" xfId="0" applyBorder="1" applyAlignment="1">
      <alignment horizontal="left"/>
    </xf>
    <xf numFmtId="14" fontId="0" fillId="0" borderId="13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0" fontId="0" fillId="4" borderId="40" xfId="0" applyFill="1" applyBorder="1"/>
    <xf numFmtId="0" fontId="0" fillId="4" borderId="23" xfId="0" applyFill="1" applyBorder="1" applyAlignment="1">
      <alignment horizontal="left"/>
    </xf>
    <xf numFmtId="0" fontId="0" fillId="4" borderId="23" xfId="0" applyFill="1" applyBorder="1"/>
    <xf numFmtId="0" fontId="1" fillId="0" borderId="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" borderId="1" xfId="0" applyFill="1" applyBorder="1"/>
    <xf numFmtId="0" fontId="0" fillId="3" borderId="3" xfId="0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2" borderId="46" xfId="0" applyFill="1" applyBorder="1"/>
    <xf numFmtId="0" fontId="0" fillId="2" borderId="47" xfId="0" applyFill="1" applyBorder="1"/>
    <xf numFmtId="0" fontId="0" fillId="0" borderId="48" xfId="0" applyBorder="1"/>
    <xf numFmtId="0" fontId="1" fillId="0" borderId="40" xfId="0" applyFont="1" applyBorder="1"/>
    <xf numFmtId="0" fontId="1" fillId="0" borderId="7" xfId="0" applyFont="1" applyBorder="1" applyAlignment="1"/>
    <xf numFmtId="0" fontId="0" fillId="0" borderId="38" xfId="0" applyFill="1" applyBorder="1"/>
    <xf numFmtId="0" fontId="0" fillId="0" borderId="12" xfId="0" applyFill="1" applyBorder="1" applyAlignment="1"/>
    <xf numFmtId="3" fontId="0" fillId="0" borderId="13" xfId="0" applyNumberFormat="1" applyBorder="1"/>
    <xf numFmtId="0" fontId="0" fillId="0" borderId="37" xfId="0" applyFill="1" applyBorder="1"/>
    <xf numFmtId="0" fontId="0" fillId="0" borderId="23" xfId="0" applyFill="1" applyBorder="1" applyAlignment="1">
      <alignment horizontal="left"/>
    </xf>
    <xf numFmtId="3" fontId="0" fillId="0" borderId="8" xfId="0" applyNumberFormat="1" applyBorder="1"/>
    <xf numFmtId="0" fontId="0" fillId="0" borderId="18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39" xfId="0" applyFill="1" applyBorder="1"/>
    <xf numFmtId="3" fontId="0" fillId="0" borderId="18" xfId="0" applyNumberFormat="1" applyBorder="1"/>
    <xf numFmtId="14" fontId="0" fillId="0" borderId="13" xfId="0" applyNumberFormat="1" applyFill="1" applyBorder="1" applyAlignment="1">
      <alignment horizontal="left"/>
    </xf>
    <xf numFmtId="14" fontId="0" fillId="0" borderId="18" xfId="0" applyNumberFormat="1" applyFill="1" applyBorder="1" applyAlignment="1">
      <alignment horizontal="left"/>
    </xf>
    <xf numFmtId="0" fontId="0" fillId="4" borderId="1" xfId="0" applyFill="1" applyBorder="1"/>
    <xf numFmtId="0" fontId="0" fillId="4" borderId="3" xfId="0" applyFill="1" applyBorder="1" applyAlignment="1">
      <alignment horizontal="left"/>
    </xf>
    <xf numFmtId="0" fontId="0" fillId="4" borderId="2" xfId="0" applyFill="1" applyBorder="1" applyAlignment="1">
      <alignment horizontal="center"/>
    </xf>
    <xf numFmtId="0" fontId="0" fillId="0" borderId="38" xfId="0" applyBorder="1" applyAlignment="1">
      <alignment horizontal="centerContinuous" vertical="center" wrapText="1"/>
    </xf>
    <xf numFmtId="0" fontId="0" fillId="0" borderId="12" xfId="0" applyBorder="1" applyAlignment="1">
      <alignment horizontal="centerContinuous" vertical="center" wrapText="1"/>
    </xf>
    <xf numFmtId="0" fontId="0" fillId="0" borderId="13" xfId="0" applyBorder="1" applyAlignment="1">
      <alignment horizontal="centerContinuous" vertical="center" wrapText="1"/>
    </xf>
    <xf numFmtId="0" fontId="1" fillId="0" borderId="38" xfId="0" applyFont="1" applyBorder="1"/>
    <xf numFmtId="0" fontId="1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0" borderId="40" xfId="0" applyBorder="1"/>
    <xf numFmtId="0" fontId="0" fillId="0" borderId="23" xfId="0" applyFont="1" applyBorder="1" applyAlignment="1">
      <alignment horizontal="center"/>
    </xf>
    <xf numFmtId="0" fontId="0" fillId="2" borderId="23" xfId="0" applyFill="1" applyBorder="1"/>
    <xf numFmtId="0" fontId="0" fillId="0" borderId="42" xfId="0" applyBorder="1"/>
    <xf numFmtId="0" fontId="1" fillId="0" borderId="23" xfId="0" applyFont="1" applyBorder="1" applyAlignment="1">
      <alignment horizontal="center"/>
    </xf>
    <xf numFmtId="0" fontId="0" fillId="0" borderId="38" xfId="0" applyFont="1" applyBorder="1"/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4" borderId="3" xfId="0" applyFont="1" applyFill="1" applyBorder="1"/>
    <xf numFmtId="0" fontId="0" fillId="0" borderId="7" xfId="0" applyBorder="1" applyAlignment="1">
      <alignment horizontal="center"/>
    </xf>
    <xf numFmtId="14" fontId="0" fillId="0" borderId="0" xfId="0" applyNumberFormat="1" applyBorder="1"/>
    <xf numFmtId="14" fontId="0" fillId="0" borderId="18" xfId="0" applyNumberFormat="1" applyBorder="1"/>
    <xf numFmtId="14" fontId="0" fillId="0" borderId="27" xfId="0" applyNumberFormat="1" applyBorder="1"/>
    <xf numFmtId="3" fontId="0" fillId="0" borderId="23" xfId="0" applyNumberFormat="1" applyBorder="1"/>
    <xf numFmtId="14" fontId="0" fillId="0" borderId="13" xfId="0" applyNumberFormat="1" applyBorder="1"/>
    <xf numFmtId="3" fontId="0" fillId="0" borderId="18" xfId="0" applyNumberFormat="1" applyFill="1" applyBorder="1"/>
    <xf numFmtId="0" fontId="0" fillId="4" borderId="44" xfId="0" applyFill="1" applyBorder="1"/>
    <xf numFmtId="14" fontId="0" fillId="4" borderId="46" xfId="0" applyNumberFormat="1" applyFill="1" applyBorder="1"/>
    <xf numFmtId="3" fontId="0" fillId="4" borderId="3" xfId="0" applyNumberFormat="1" applyFill="1" applyBorder="1"/>
    <xf numFmtId="0" fontId="1" fillId="4" borderId="4" xfId="0" applyFont="1" applyFill="1" applyBorder="1"/>
    <xf numFmtId="49" fontId="1" fillId="0" borderId="7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7" xfId="0" applyNumberFormat="1" applyBorder="1"/>
    <xf numFmtId="49" fontId="0" fillId="0" borderId="17" xfId="0" applyNumberFormat="1" applyBorder="1" applyAlignment="1">
      <alignment horizontal="center"/>
    </xf>
    <xf numFmtId="0" fontId="1" fillId="4" borderId="1" xfId="0" applyFont="1" applyFill="1" applyBorder="1"/>
    <xf numFmtId="49" fontId="1" fillId="4" borderId="49" xfId="0" applyNumberFormat="1" applyFont="1" applyFill="1" applyBorder="1"/>
    <xf numFmtId="0" fontId="1" fillId="4" borderId="50" xfId="0" applyFont="1" applyFill="1" applyBorder="1"/>
    <xf numFmtId="49" fontId="1" fillId="0" borderId="13" xfId="0" applyNumberFormat="1" applyFont="1" applyBorder="1" applyAlignment="1">
      <alignment horizontal="center"/>
    </xf>
    <xf numFmtId="0" fontId="0" fillId="0" borderId="40" xfId="0" applyFill="1" applyBorder="1"/>
    <xf numFmtId="49" fontId="0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1" fillId="4" borderId="2" xfId="0" applyNumberFormat="1" applyFont="1" applyFill="1" applyBorder="1"/>
    <xf numFmtId="0" fontId="0" fillId="0" borderId="12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Continuous" vertical="center" wrapText="1"/>
    </xf>
    <xf numFmtId="49" fontId="0" fillId="0" borderId="23" xfId="0" applyNumberFormat="1" applyFill="1" applyBorder="1" applyAlignment="1">
      <alignment horizontal="center"/>
    </xf>
    <xf numFmtId="0" fontId="0" fillId="0" borderId="23" xfId="0" applyFill="1" applyBorder="1"/>
    <xf numFmtId="0" fontId="1" fillId="4" borderId="3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6" xfId="0" applyBorder="1" applyAlignment="1">
      <alignment horizontal="centerContinuous" vertical="center" wrapText="1"/>
    </xf>
    <xf numFmtId="0" fontId="0" fillId="0" borderId="53" xfId="0" applyBorder="1" applyAlignment="1">
      <alignment horizontal="centerContinuous" vertical="center" wrapText="1"/>
    </xf>
    <xf numFmtId="0" fontId="0" fillId="0" borderId="7" xfId="0" applyBorder="1" applyAlignment="1">
      <alignment horizontal="left"/>
    </xf>
    <xf numFmtId="14" fontId="0" fillId="0" borderId="12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0" fontId="0" fillId="0" borderId="23" xfId="0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0" fillId="0" borderId="7" xfId="0" applyFont="1" applyBorder="1"/>
    <xf numFmtId="14" fontId="1" fillId="4" borderId="2" xfId="0" applyNumberFormat="1" applyFont="1" applyFill="1" applyBorder="1"/>
    <xf numFmtId="0" fontId="1" fillId="4" borderId="1" xfId="0" applyFont="1" applyFill="1" applyBorder="1" applyAlignment="1">
      <alignment horizontal="left" vertical="center" wrapText="1"/>
    </xf>
    <xf numFmtId="14" fontId="1" fillId="4" borderId="3" xfId="0" applyNumberFormat="1" applyFont="1" applyFill="1" applyBorder="1" applyAlignment="1">
      <alignment horizontal="left"/>
    </xf>
    <xf numFmtId="0" fontId="0" fillId="0" borderId="12" xfId="0" applyFill="1" applyBorder="1"/>
    <xf numFmtId="0" fontId="0" fillId="0" borderId="17" xfId="0" applyFill="1" applyBorder="1"/>
    <xf numFmtId="0" fontId="0" fillId="0" borderId="7" xfId="0" applyFill="1" applyBorder="1"/>
    <xf numFmtId="14" fontId="1" fillId="4" borderId="3" xfId="0" applyNumberFormat="1" applyFont="1" applyFill="1" applyBorder="1"/>
    <xf numFmtId="49" fontId="1" fillId="0" borderId="42" xfId="0" applyNumberFormat="1" applyFont="1" applyBorder="1" applyAlignment="1">
      <alignment horizontal="center"/>
    </xf>
    <xf numFmtId="49" fontId="0" fillId="4" borderId="3" xfId="0" applyNumberForma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/>
    <xf numFmtId="0" fontId="0" fillId="4" borderId="54" xfId="0" applyFill="1" applyBorder="1"/>
    <xf numFmtId="14" fontId="0" fillId="0" borderId="8" xfId="0" applyNumberFormat="1" applyBorder="1"/>
    <xf numFmtId="0" fontId="1" fillId="4" borderId="4" xfId="0" applyFont="1" applyFill="1" applyBorder="1" applyAlignment="1">
      <alignment horizontal="center"/>
    </xf>
    <xf numFmtId="0" fontId="0" fillId="0" borderId="22" xfId="0" applyBorder="1"/>
    <xf numFmtId="0" fontId="0" fillId="0" borderId="55" xfId="0" applyBorder="1"/>
    <xf numFmtId="0" fontId="1" fillId="4" borderId="54" xfId="0" applyFont="1" applyFill="1" applyBorder="1"/>
    <xf numFmtId="14" fontId="1" fillId="0" borderId="13" xfId="0" applyNumberFormat="1" applyFont="1" applyBorder="1"/>
    <xf numFmtId="0" fontId="1" fillId="0" borderId="1" xfId="0" applyFont="1" applyBorder="1"/>
    <xf numFmtId="0" fontId="1" fillId="0" borderId="3" xfId="0" applyFont="1" applyBorder="1"/>
    <xf numFmtId="3" fontId="1" fillId="2" borderId="0" xfId="0" applyNumberFormat="1" applyFont="1" applyFill="1" applyBorder="1"/>
    <xf numFmtId="3" fontId="1" fillId="0" borderId="0" xfId="0" applyNumberFormat="1" applyFont="1" applyBorder="1"/>
    <xf numFmtId="14" fontId="1" fillId="4" borderId="3" xfId="0" applyNumberFormat="1" applyFont="1" applyFill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9" xfId="0" applyBorder="1" applyAlignment="1">
      <alignment horizontal="centerContinuous" vertical="center" wrapText="1"/>
    </xf>
    <xf numFmtId="0" fontId="0" fillId="0" borderId="17" xfId="0" applyBorder="1" applyAlignment="1">
      <alignment horizontal="left"/>
    </xf>
    <xf numFmtId="0" fontId="0" fillId="4" borderId="2" xfId="0" applyFill="1" applyBorder="1" applyAlignment="1">
      <alignment horizontal="left"/>
    </xf>
    <xf numFmtId="49" fontId="0" fillId="0" borderId="42" xfId="0" applyNumberFormat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18" xfId="0" applyNumberFormat="1" applyBorder="1"/>
    <xf numFmtId="14" fontId="0" fillId="4" borderId="3" xfId="0" applyNumberFormat="1" applyFill="1" applyBorder="1"/>
    <xf numFmtId="14" fontId="1" fillId="0" borderId="8" xfId="0" applyNumberFormat="1" applyFont="1" applyBorder="1"/>
    <xf numFmtId="49" fontId="1" fillId="0" borderId="8" xfId="0" applyNumberFormat="1" applyFont="1" applyBorder="1" applyAlignment="1">
      <alignment horizontal="center"/>
    </xf>
    <xf numFmtId="49" fontId="0" fillId="3" borderId="36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4" fontId="0" fillId="0" borderId="39" xfId="0" applyNumberFormat="1" applyBorder="1"/>
    <xf numFmtId="14" fontId="0" fillId="0" borderId="17" xfId="0" applyNumberFormat="1" applyBorder="1"/>
    <xf numFmtId="14" fontId="1" fillId="4" borderId="1" xfId="0" applyNumberFormat="1" applyFont="1" applyFill="1" applyBorder="1"/>
    <xf numFmtId="0" fontId="1" fillId="0" borderId="8" xfId="0" applyFont="1" applyBorder="1"/>
    <xf numFmtId="0" fontId="1" fillId="0" borderId="13" xfId="0" applyFont="1" applyBorder="1"/>
    <xf numFmtId="0" fontId="1" fillId="0" borderId="64" xfId="0" applyFont="1" applyBorder="1"/>
    <xf numFmtId="0" fontId="1" fillId="0" borderId="45" xfId="0" applyFont="1" applyBorder="1"/>
    <xf numFmtId="0" fontId="1" fillId="0" borderId="44" xfId="0" applyFont="1" applyBorder="1"/>
    <xf numFmtId="0" fontId="1" fillId="3" borderId="18" xfId="0" applyFont="1" applyFill="1" applyBorder="1"/>
    <xf numFmtId="0" fontId="1" fillId="2" borderId="40" xfId="0" applyFont="1" applyFill="1" applyBorder="1"/>
    <xf numFmtId="0" fontId="1" fillId="2" borderId="42" xfId="0" applyFont="1" applyFill="1" applyBorder="1"/>
    <xf numFmtId="0" fontId="1" fillId="2" borderId="23" xfId="0" applyFont="1" applyFill="1" applyBorder="1"/>
    <xf numFmtId="14" fontId="1" fillId="3" borderId="18" xfId="0" applyNumberFormat="1" applyFont="1" applyFill="1" applyBorder="1"/>
    <xf numFmtId="0" fontId="1" fillId="3" borderId="1" xfId="0" applyFont="1" applyFill="1" applyBorder="1"/>
    <xf numFmtId="0" fontId="0" fillId="2" borderId="13" xfId="0" applyFont="1" applyFill="1" applyBorder="1"/>
    <xf numFmtId="0" fontId="0" fillId="2" borderId="40" xfId="0" applyFont="1" applyFill="1" applyBorder="1"/>
    <xf numFmtId="0" fontId="0" fillId="2" borderId="23" xfId="0" applyFont="1" applyFill="1" applyBorder="1"/>
    <xf numFmtId="0" fontId="0" fillId="0" borderId="23" xfId="0" applyFont="1" applyBorder="1"/>
    <xf numFmtId="0" fontId="0" fillId="3" borderId="3" xfId="0" applyFont="1" applyFill="1" applyBorder="1"/>
    <xf numFmtId="0" fontId="1" fillId="3" borderId="65" xfId="0" applyFont="1" applyFill="1" applyBorder="1"/>
    <xf numFmtId="0" fontId="1" fillId="3" borderId="45" xfId="0" applyFont="1" applyFill="1" applyBorder="1"/>
    <xf numFmtId="0" fontId="0" fillId="3" borderId="46" xfId="0" applyFill="1" applyBorder="1"/>
    <xf numFmtId="0" fontId="1" fillId="3" borderId="46" xfId="0" applyFont="1" applyFill="1" applyBorder="1"/>
    <xf numFmtId="0" fontId="1" fillId="3" borderId="47" xfId="0" applyFont="1" applyFill="1" applyBorder="1"/>
    <xf numFmtId="3" fontId="1" fillId="3" borderId="48" xfId="0" applyNumberFormat="1" applyFont="1" applyFill="1" applyBorder="1"/>
    <xf numFmtId="164" fontId="0" fillId="0" borderId="13" xfId="1" applyNumberFormat="1" applyFont="1" applyBorder="1"/>
    <xf numFmtId="164" fontId="0" fillId="2" borderId="13" xfId="1" applyNumberFormat="1" applyFont="1" applyFill="1" applyBorder="1"/>
    <xf numFmtId="164" fontId="0" fillId="2" borderId="14" xfId="1" applyNumberFormat="1" applyFont="1" applyFill="1" applyBorder="1"/>
    <xf numFmtId="164" fontId="0" fillId="0" borderId="13" xfId="1" applyNumberFormat="1" applyFont="1" applyFill="1" applyBorder="1"/>
    <xf numFmtId="164" fontId="0" fillId="0" borderId="12" xfId="1" applyNumberFormat="1" applyFont="1" applyBorder="1"/>
    <xf numFmtId="164" fontId="0" fillId="0" borderId="31" xfId="1" applyNumberFormat="1" applyFont="1" applyBorder="1"/>
    <xf numFmtId="164" fontId="0" fillId="0" borderId="18" xfId="1" applyNumberFormat="1" applyFont="1" applyBorder="1"/>
    <xf numFmtId="164" fontId="0" fillId="2" borderId="18" xfId="1" applyNumberFormat="1" applyFont="1" applyFill="1" applyBorder="1"/>
    <xf numFmtId="164" fontId="0" fillId="2" borderId="19" xfId="1" applyNumberFormat="1" applyFont="1" applyFill="1" applyBorder="1"/>
    <xf numFmtId="164" fontId="0" fillId="0" borderId="18" xfId="1" applyNumberFormat="1" applyFont="1" applyFill="1" applyBorder="1"/>
    <xf numFmtId="164" fontId="0" fillId="0" borderId="17" xfId="1" applyNumberFormat="1" applyFont="1" applyBorder="1"/>
    <xf numFmtId="164" fontId="0" fillId="0" borderId="33" xfId="1" applyNumberFormat="1" applyFont="1" applyBorder="1"/>
    <xf numFmtId="164" fontId="0" fillId="0" borderId="8" xfId="1" applyNumberFormat="1" applyFont="1" applyBorder="1"/>
    <xf numFmtId="164" fontId="0" fillId="2" borderId="8" xfId="1" applyNumberFormat="1" applyFont="1" applyFill="1" applyBorder="1"/>
    <xf numFmtId="164" fontId="0" fillId="2" borderId="9" xfId="1" applyNumberFormat="1" applyFont="1" applyFill="1" applyBorder="1"/>
    <xf numFmtId="164" fontId="0" fillId="0" borderId="7" xfId="1" applyNumberFormat="1" applyFont="1" applyBorder="1"/>
    <xf numFmtId="164" fontId="0" fillId="0" borderId="35" xfId="1" applyNumberFormat="1" applyFont="1" applyBorder="1"/>
    <xf numFmtId="164" fontId="0" fillId="2" borderId="12" xfId="1" applyNumberFormat="1" applyFont="1" applyFill="1" applyBorder="1"/>
    <xf numFmtId="164" fontId="0" fillId="2" borderId="31" xfId="1" applyNumberFormat="1" applyFont="1" applyFill="1" applyBorder="1"/>
    <xf numFmtId="164" fontId="0" fillId="2" borderId="17" xfId="1" applyNumberFormat="1" applyFont="1" applyFill="1" applyBorder="1"/>
    <xf numFmtId="164" fontId="0" fillId="4" borderId="23" xfId="1" applyNumberFormat="1" applyFont="1" applyFill="1" applyBorder="1"/>
    <xf numFmtId="164" fontId="0" fillId="4" borderId="41" xfId="1" applyNumberFormat="1" applyFont="1" applyFill="1" applyBorder="1"/>
    <xf numFmtId="164" fontId="0" fillId="5" borderId="18" xfId="1" applyNumberFormat="1" applyFont="1" applyFill="1" applyBorder="1"/>
    <xf numFmtId="164" fontId="0" fillId="4" borderId="42" xfId="1" applyNumberFormat="1" applyFont="1" applyFill="1" applyBorder="1"/>
    <xf numFmtId="164" fontId="0" fillId="4" borderId="43" xfId="1" applyNumberFormat="1" applyFont="1" applyFill="1" applyBorder="1"/>
    <xf numFmtId="164" fontId="0" fillId="3" borderId="3" xfId="1" applyNumberFormat="1" applyFont="1" applyFill="1" applyBorder="1"/>
    <xf numFmtId="164" fontId="0" fillId="4" borderId="3" xfId="1" applyNumberFormat="1" applyFont="1" applyFill="1" applyBorder="1"/>
    <xf numFmtId="164" fontId="0" fillId="4" borderId="4" xfId="1" applyNumberFormat="1" applyFont="1" applyFill="1" applyBorder="1"/>
    <xf numFmtId="164" fontId="0" fillId="3" borderId="2" xfId="1" applyNumberFormat="1" applyFont="1" applyFill="1" applyBorder="1"/>
    <xf numFmtId="164" fontId="0" fillId="3" borderId="5" xfId="1" applyNumberFormat="1" applyFont="1" applyFill="1" applyBorder="1"/>
    <xf numFmtId="164" fontId="0" fillId="0" borderId="46" xfId="1" applyNumberFormat="1" applyFont="1" applyBorder="1"/>
    <xf numFmtId="164" fontId="0" fillId="2" borderId="46" xfId="1" applyNumberFormat="1" applyFont="1" applyFill="1" applyBorder="1"/>
    <xf numFmtId="164" fontId="0" fillId="2" borderId="47" xfId="1" applyNumberFormat="1" applyFont="1" applyFill="1" applyBorder="1"/>
    <xf numFmtId="164" fontId="0" fillId="0" borderId="45" xfId="1" applyNumberFormat="1" applyFont="1" applyBorder="1"/>
    <xf numFmtId="164" fontId="0" fillId="0" borderId="48" xfId="1" applyNumberFormat="1" applyFont="1" applyBorder="1"/>
    <xf numFmtId="164" fontId="0" fillId="4" borderId="2" xfId="1" applyNumberFormat="1" applyFont="1" applyFill="1" applyBorder="1"/>
    <xf numFmtId="164" fontId="0" fillId="4" borderId="5" xfId="1" applyNumberFormat="1" applyFont="1" applyFill="1" applyBorder="1"/>
    <xf numFmtId="164" fontId="0" fillId="2" borderId="23" xfId="1" applyNumberFormat="1" applyFont="1" applyFill="1" applyBorder="1"/>
    <xf numFmtId="164" fontId="0" fillId="2" borderId="41" xfId="1" applyNumberFormat="1" applyFont="1" applyFill="1" applyBorder="1"/>
    <xf numFmtId="164" fontId="0" fillId="2" borderId="42" xfId="1" applyNumberFormat="1" applyFont="1" applyFill="1" applyBorder="1"/>
    <xf numFmtId="164" fontId="0" fillId="2" borderId="43" xfId="1" applyNumberFormat="1" applyFont="1" applyFill="1" applyBorder="1"/>
    <xf numFmtId="164" fontId="0" fillId="0" borderId="13" xfId="1" applyNumberFormat="1" applyFont="1" applyBorder="1" applyAlignment="1">
      <alignment horizontal="centerContinuous" vertical="center" wrapText="1"/>
    </xf>
    <xf numFmtId="164" fontId="0" fillId="2" borderId="13" xfId="1" applyNumberFormat="1" applyFont="1" applyFill="1" applyBorder="1" applyAlignment="1">
      <alignment horizontal="centerContinuous" vertical="center" wrapText="1"/>
    </xf>
    <xf numFmtId="164" fontId="0" fillId="2" borderId="14" xfId="1" applyNumberFormat="1" applyFont="1" applyFill="1" applyBorder="1" applyAlignment="1">
      <alignment horizontal="centerContinuous" vertical="center" wrapText="1"/>
    </xf>
    <xf numFmtId="164" fontId="0" fillId="0" borderId="12" xfId="1" applyNumberFormat="1" applyFont="1" applyBorder="1" applyAlignment="1">
      <alignment horizontal="centerContinuous" vertical="center" wrapText="1"/>
    </xf>
    <xf numFmtId="164" fontId="0" fillId="0" borderId="31" xfId="1" applyNumberFormat="1" applyFont="1" applyBorder="1" applyAlignment="1">
      <alignment horizontal="centerContinuous" vertical="center" wrapText="1"/>
    </xf>
    <xf numFmtId="164" fontId="0" fillId="0" borderId="23" xfId="1" applyNumberFormat="1" applyFont="1" applyBorder="1"/>
    <xf numFmtId="164" fontId="0" fillId="0" borderId="42" xfId="1" applyNumberFormat="1" applyFont="1" applyBorder="1"/>
    <xf numFmtId="164" fontId="0" fillId="0" borderId="43" xfId="1" applyNumberFormat="1" applyFont="1" applyBorder="1"/>
    <xf numFmtId="164" fontId="1" fillId="4" borderId="3" xfId="1" applyNumberFormat="1" applyFont="1" applyFill="1" applyBorder="1"/>
    <xf numFmtId="164" fontId="1" fillId="4" borderId="4" xfId="1" applyNumberFormat="1" applyFont="1" applyFill="1" applyBorder="1"/>
    <xf numFmtId="164" fontId="1" fillId="4" borderId="50" xfId="1" applyNumberFormat="1" applyFont="1" applyFill="1" applyBorder="1"/>
    <xf numFmtId="164" fontId="1" fillId="4" borderId="51" xfId="1" applyNumberFormat="1" applyFont="1" applyFill="1" applyBorder="1"/>
    <xf numFmtId="164" fontId="1" fillId="4" borderId="49" xfId="1" applyNumberFormat="1" applyFont="1" applyFill="1" applyBorder="1"/>
    <xf numFmtId="164" fontId="1" fillId="4" borderId="52" xfId="1" applyNumberFormat="1" applyFont="1" applyFill="1" applyBorder="1"/>
    <xf numFmtId="164" fontId="1" fillId="2" borderId="13" xfId="1" applyNumberFormat="1" applyFont="1" applyFill="1" applyBorder="1"/>
    <xf numFmtId="164" fontId="1" fillId="4" borderId="2" xfId="1" applyNumberFormat="1" applyFont="1" applyFill="1" applyBorder="1"/>
    <xf numFmtId="164" fontId="1" fillId="4" borderId="5" xfId="1" applyNumberFormat="1" applyFont="1" applyFill="1" applyBorder="1"/>
    <xf numFmtId="164" fontId="1" fillId="0" borderId="3" xfId="1" applyNumberFormat="1" applyFont="1" applyBorder="1" applyAlignment="1">
      <alignment horizontal="center" vertical="center" wrapText="1"/>
    </xf>
    <xf numFmtId="164" fontId="1" fillId="0" borderId="3" xfId="1" applyNumberFormat="1" applyFont="1" applyBorder="1" applyAlignment="1">
      <alignment horizontal="centerContinuous" vertical="center" wrapText="1"/>
    </xf>
    <xf numFmtId="164" fontId="1" fillId="2" borderId="3" xfId="1" applyNumberFormat="1" applyFont="1" applyFill="1" applyBorder="1" applyAlignment="1">
      <alignment horizontal="center" vertical="center" wrapText="1"/>
    </xf>
    <xf numFmtId="164" fontId="1" fillId="2" borderId="4" xfId="1" applyNumberFormat="1" applyFont="1" applyFill="1" applyBorder="1" applyAlignment="1">
      <alignment horizontal="centerContinuous" vertical="center" wrapText="1"/>
    </xf>
    <xf numFmtId="164" fontId="1" fillId="0" borderId="3" xfId="1" applyNumberFormat="1" applyFont="1" applyFill="1" applyBorder="1" applyAlignment="1">
      <alignment horizontal="centerContinuous" vertical="center" wrapText="1"/>
    </xf>
    <xf numFmtId="164" fontId="1" fillId="0" borderId="2" xfId="1" applyNumberFormat="1" applyFont="1" applyBorder="1" applyAlignment="1">
      <alignment horizontal="centerContinuous" vertical="center" wrapText="1"/>
    </xf>
    <xf numFmtId="164" fontId="1" fillId="0" borderId="5" xfId="1" applyNumberFormat="1" applyFont="1" applyBorder="1" applyAlignment="1">
      <alignment horizontal="centerContinuous" vertical="center" wrapText="1"/>
    </xf>
    <xf numFmtId="164" fontId="0" fillId="0" borderId="23" xfId="1" applyNumberFormat="1" applyFont="1" applyFill="1" applyBorder="1"/>
    <xf numFmtId="164" fontId="1" fillId="5" borderId="3" xfId="1" applyNumberFormat="1" applyFont="1" applyFill="1" applyBorder="1"/>
    <xf numFmtId="164" fontId="0" fillId="0" borderId="8" xfId="1" applyNumberFormat="1" applyFont="1" applyFill="1" applyBorder="1"/>
    <xf numFmtId="164" fontId="0" fillId="0" borderId="3" xfId="1" applyNumberFormat="1" applyFont="1" applyBorder="1" applyAlignment="1">
      <alignment horizontal="center" vertical="center" wrapText="1"/>
    </xf>
    <xf numFmtId="164" fontId="0" fillId="0" borderId="3" xfId="1" applyNumberFormat="1" applyFont="1" applyBorder="1" applyAlignment="1">
      <alignment horizontal="centerContinuous" vertical="center" wrapText="1"/>
    </xf>
    <xf numFmtId="164" fontId="0" fillId="2" borderId="3" xfId="1" applyNumberFormat="1" applyFont="1" applyFill="1" applyBorder="1" applyAlignment="1">
      <alignment horizontal="center" vertical="center" wrapText="1"/>
    </xf>
    <xf numFmtId="164" fontId="0" fillId="2" borderId="4" xfId="1" applyNumberFormat="1" applyFont="1" applyFill="1" applyBorder="1" applyAlignment="1">
      <alignment horizontal="centerContinuous" vertical="center" wrapText="1"/>
    </xf>
    <xf numFmtId="164" fontId="0" fillId="0" borderId="3" xfId="1" applyNumberFormat="1" applyFont="1" applyFill="1" applyBorder="1" applyAlignment="1">
      <alignment horizontal="centerContinuous" vertical="center" wrapText="1"/>
    </xf>
    <xf numFmtId="164" fontId="0" fillId="0" borderId="2" xfId="1" applyNumberFormat="1" applyFont="1" applyBorder="1" applyAlignment="1">
      <alignment horizontal="centerContinuous" vertical="center" wrapText="1"/>
    </xf>
    <xf numFmtId="164" fontId="0" fillId="0" borderId="5" xfId="1" applyNumberFormat="1" applyFont="1" applyBorder="1" applyAlignment="1">
      <alignment horizontal="centerContinuous" vertical="center" wrapText="1"/>
    </xf>
    <xf numFmtId="164" fontId="0" fillId="0" borderId="55" xfId="1" applyNumberFormat="1" applyFont="1" applyBorder="1"/>
    <xf numFmtId="164" fontId="0" fillId="2" borderId="55" xfId="1" applyNumberFormat="1" applyFont="1" applyFill="1" applyBorder="1"/>
    <xf numFmtId="164" fontId="0" fillId="2" borderId="56" xfId="1" applyNumberFormat="1" applyFont="1" applyFill="1" applyBorder="1"/>
    <xf numFmtId="164" fontId="0" fillId="0" borderId="57" xfId="1" applyNumberFormat="1" applyFont="1" applyBorder="1"/>
    <xf numFmtId="164" fontId="0" fillId="0" borderId="58" xfId="1" applyNumberFormat="1" applyFont="1" applyBorder="1"/>
    <xf numFmtId="164" fontId="1" fillId="4" borderId="13" xfId="1" applyNumberFormat="1" applyFont="1" applyFill="1" applyBorder="1"/>
    <xf numFmtId="164" fontId="1" fillId="0" borderId="3" xfId="1" applyNumberFormat="1" applyFont="1" applyBorder="1"/>
    <xf numFmtId="164" fontId="1" fillId="2" borderId="3" xfId="1" applyNumberFormat="1" applyFont="1" applyFill="1" applyBorder="1"/>
    <xf numFmtId="164" fontId="1" fillId="0" borderId="5" xfId="1" applyNumberFormat="1" applyFont="1" applyBorder="1"/>
    <xf numFmtId="164" fontId="0" fillId="0" borderId="3" xfId="1" applyNumberFormat="1" applyFont="1" applyBorder="1"/>
    <xf numFmtId="164" fontId="0" fillId="2" borderId="3" xfId="1" applyNumberFormat="1" applyFont="1" applyFill="1" applyBorder="1"/>
    <xf numFmtId="164" fontId="0" fillId="2" borderId="4" xfId="1" applyNumberFormat="1" applyFont="1" applyFill="1" applyBorder="1"/>
    <xf numFmtId="164" fontId="0" fillId="0" borderId="2" xfId="1" applyNumberFormat="1" applyFont="1" applyBorder="1"/>
    <xf numFmtId="164" fontId="0" fillId="0" borderId="5" xfId="1" applyNumberFormat="1" applyFont="1" applyBorder="1"/>
    <xf numFmtId="164" fontId="0" fillId="0" borderId="59" xfId="1" applyNumberFormat="1" applyFont="1" applyBorder="1" applyAlignment="1">
      <alignment horizontal="center" vertical="center" wrapText="1"/>
    </xf>
    <xf numFmtId="164" fontId="0" fillId="0" borderId="59" xfId="1" applyNumberFormat="1" applyFont="1" applyBorder="1" applyAlignment="1">
      <alignment horizontal="centerContinuous" vertical="center" wrapText="1"/>
    </xf>
    <xf numFmtId="164" fontId="0" fillId="2" borderId="59" xfId="1" applyNumberFormat="1" applyFont="1" applyFill="1" applyBorder="1" applyAlignment="1">
      <alignment horizontal="center" vertical="center" wrapText="1"/>
    </xf>
    <xf numFmtId="164" fontId="0" fillId="2" borderId="60" xfId="1" applyNumberFormat="1" applyFont="1" applyFill="1" applyBorder="1" applyAlignment="1">
      <alignment horizontal="centerContinuous" vertical="center" wrapText="1"/>
    </xf>
    <xf numFmtId="164" fontId="0" fillId="0" borderId="8" xfId="1" applyNumberFormat="1" applyFont="1" applyFill="1" applyBorder="1" applyAlignment="1">
      <alignment horizontal="centerContinuous" vertical="center" wrapText="1"/>
    </xf>
    <xf numFmtId="164" fontId="0" fillId="0" borderId="61" xfId="1" applyNumberFormat="1" applyFont="1" applyBorder="1" applyAlignment="1">
      <alignment horizontal="centerContinuous" vertical="center" wrapText="1"/>
    </xf>
    <xf numFmtId="164" fontId="0" fillId="0" borderId="62" xfId="1" applyNumberFormat="1" applyFont="1" applyBorder="1" applyAlignment="1">
      <alignment horizontal="centerContinuous" vertical="center" wrapText="1"/>
    </xf>
    <xf numFmtId="164" fontId="0" fillId="4" borderId="54" xfId="1" applyNumberFormat="1" applyFont="1" applyFill="1" applyBorder="1"/>
    <xf numFmtId="164" fontId="0" fillId="3" borderId="4" xfId="1" applyNumberFormat="1" applyFont="1" applyFill="1" applyBorder="1"/>
    <xf numFmtId="164" fontId="0" fillId="3" borderId="54" xfId="1" applyNumberFormat="1" applyFont="1" applyFill="1" applyBorder="1"/>
    <xf numFmtId="164" fontId="0" fillId="4" borderId="63" xfId="1" applyNumberFormat="1" applyFont="1" applyFill="1" applyBorder="1"/>
    <xf numFmtId="164" fontId="0" fillId="4" borderId="13" xfId="1" applyNumberFormat="1" applyFont="1" applyFill="1" applyBorder="1"/>
    <xf numFmtId="164" fontId="0" fillId="3" borderId="13" xfId="1" applyNumberFormat="1" applyFont="1" applyFill="1" applyBorder="1"/>
    <xf numFmtId="164" fontId="0" fillId="6" borderId="3" xfId="1" applyNumberFormat="1" applyFont="1" applyFill="1" applyBorder="1"/>
    <xf numFmtId="164" fontId="1" fillId="4" borderId="54" xfId="1" applyNumberFormat="1" applyFont="1" applyFill="1" applyBorder="1"/>
    <xf numFmtId="164" fontId="1" fillId="3" borderId="18" xfId="1" applyNumberFormat="1" applyFont="1" applyFill="1" applyBorder="1"/>
    <xf numFmtId="164" fontId="1" fillId="3" borderId="17" xfId="1" applyNumberFormat="1" applyFont="1" applyFill="1" applyBorder="1"/>
    <xf numFmtId="164" fontId="1" fillId="3" borderId="3" xfId="1" applyNumberFormat="1" applyFont="1" applyFill="1" applyBorder="1"/>
    <xf numFmtId="164" fontId="1" fillId="3" borderId="4" xfId="1" applyNumberFormat="1" applyFont="1" applyFill="1" applyBorder="1"/>
    <xf numFmtId="164" fontId="1" fillId="3" borderId="2" xfId="1" applyNumberFormat="1" applyFont="1" applyFill="1" applyBorder="1"/>
    <xf numFmtId="164" fontId="1" fillId="3" borderId="5" xfId="1" applyNumberFormat="1" applyFont="1" applyFill="1" applyBorder="1"/>
    <xf numFmtId="164" fontId="1" fillId="2" borderId="23" xfId="1" applyNumberFormat="1" applyFont="1" applyFill="1" applyBorder="1"/>
    <xf numFmtId="164" fontId="1" fillId="2" borderId="41" xfId="1" applyNumberFormat="1" applyFont="1" applyFill="1" applyBorder="1"/>
    <xf numFmtId="164" fontId="1" fillId="2" borderId="42" xfId="1" applyNumberFormat="1" applyFont="1" applyFill="1" applyBorder="1"/>
    <xf numFmtId="164" fontId="1" fillId="2" borderId="43" xfId="1" applyNumberFormat="1" applyFont="1" applyFill="1" applyBorder="1"/>
    <xf numFmtId="164" fontId="0" fillId="2" borderId="54" xfId="1" applyNumberFormat="1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left"/>
    </xf>
  </cellXfs>
  <cellStyles count="2">
    <cellStyle name="čárky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9"/>
  <sheetViews>
    <sheetView tabSelected="1" workbookViewId="0">
      <selection activeCell="A449" sqref="A449:D449"/>
    </sheetView>
  </sheetViews>
  <sheetFormatPr defaultRowHeight="15"/>
  <cols>
    <col min="1" max="1" width="42.85546875" customWidth="1"/>
    <col min="2" max="2" width="0.140625" hidden="1" customWidth="1"/>
    <col min="3" max="3" width="7.85546875" bestFit="1" customWidth="1"/>
    <col min="4" max="4" width="11.7109375" bestFit="1" customWidth="1"/>
    <col min="5" max="5" width="12.28515625" bestFit="1" customWidth="1"/>
    <col min="6" max="6" width="10.140625" customWidth="1"/>
    <col min="7" max="7" width="10.5703125" bestFit="1" customWidth="1"/>
    <col min="8" max="8" width="9.140625" customWidth="1"/>
    <col min="9" max="9" width="9.5703125" customWidth="1"/>
    <col min="10" max="10" width="12.42578125" bestFit="1" customWidth="1"/>
  </cols>
  <sheetData>
    <row r="1" spans="1:10" ht="21">
      <c r="A1" s="371" t="s">
        <v>0</v>
      </c>
      <c r="B1" s="371"/>
      <c r="C1" s="371"/>
      <c r="D1" s="371"/>
      <c r="E1" s="371"/>
      <c r="F1" s="371"/>
      <c r="G1" s="371"/>
      <c r="H1" s="371"/>
      <c r="I1" s="371"/>
      <c r="J1" s="371"/>
    </row>
    <row r="2" spans="1:10">
      <c r="G2" s="1"/>
      <c r="H2" s="1"/>
    </row>
    <row r="3" spans="1:10">
      <c r="A3" s="372" t="s">
        <v>1</v>
      </c>
      <c r="B3" s="372"/>
      <c r="C3" s="372"/>
      <c r="G3" s="1"/>
      <c r="H3" s="1"/>
    </row>
    <row r="4" spans="1:10" ht="15.75" thickBot="1">
      <c r="G4" s="1"/>
      <c r="H4" s="1"/>
    </row>
    <row r="5" spans="1:10" ht="45.75" thickBot="1">
      <c r="A5" s="2" t="s">
        <v>2</v>
      </c>
      <c r="B5" s="3"/>
      <c r="C5" s="4" t="s">
        <v>3</v>
      </c>
      <c r="D5" s="4" t="s">
        <v>4</v>
      </c>
      <c r="E5" s="5" t="s">
        <v>5</v>
      </c>
      <c r="F5" s="6" t="s">
        <v>6</v>
      </c>
      <c r="G5" s="7" t="s">
        <v>7</v>
      </c>
      <c r="H5" s="8" t="s">
        <v>8</v>
      </c>
      <c r="I5" s="3" t="s">
        <v>9</v>
      </c>
      <c r="J5" s="9" t="s">
        <v>10</v>
      </c>
    </row>
    <row r="6" spans="1:10">
      <c r="A6" s="10" t="s">
        <v>11</v>
      </c>
      <c r="B6" s="11"/>
      <c r="C6" s="12">
        <v>111003</v>
      </c>
      <c r="D6" s="12">
        <v>284249</v>
      </c>
      <c r="E6" s="12">
        <v>318513</v>
      </c>
      <c r="F6" s="13">
        <v>322100</v>
      </c>
      <c r="G6" s="14">
        <v>341206</v>
      </c>
      <c r="H6" s="15">
        <v>327000</v>
      </c>
      <c r="I6" s="11">
        <v>344000</v>
      </c>
      <c r="J6" s="16">
        <v>345000</v>
      </c>
    </row>
    <row r="7" spans="1:10">
      <c r="A7" s="17" t="s">
        <v>12</v>
      </c>
      <c r="B7" s="18"/>
      <c r="C7" s="19">
        <v>121001</v>
      </c>
      <c r="D7" s="19">
        <v>10000</v>
      </c>
      <c r="E7" s="19">
        <v>10222</v>
      </c>
      <c r="F7" s="20">
        <v>10010</v>
      </c>
      <c r="G7" s="21">
        <v>10010</v>
      </c>
      <c r="H7" s="22">
        <v>10010</v>
      </c>
      <c r="I7" s="18">
        <v>10010</v>
      </c>
      <c r="J7" s="23">
        <v>10010</v>
      </c>
    </row>
    <row r="8" spans="1:10">
      <c r="A8" s="17" t="s">
        <v>13</v>
      </c>
      <c r="B8" s="18"/>
      <c r="C8" s="19">
        <v>121002</v>
      </c>
      <c r="D8" s="19">
        <v>5870</v>
      </c>
      <c r="E8" s="19">
        <v>5738</v>
      </c>
      <c r="F8" s="20">
        <v>6230</v>
      </c>
      <c r="G8" s="21">
        <v>6230</v>
      </c>
      <c r="H8" s="22">
        <v>6230</v>
      </c>
      <c r="I8" s="18">
        <v>6230</v>
      </c>
      <c r="J8" s="23">
        <v>6230</v>
      </c>
    </row>
    <row r="9" spans="1:10">
      <c r="A9" s="17" t="s">
        <v>14</v>
      </c>
      <c r="B9" s="18"/>
      <c r="C9" s="19">
        <v>133001</v>
      </c>
      <c r="D9" s="19">
        <v>1256</v>
      </c>
      <c r="E9" s="19">
        <v>1227</v>
      </c>
      <c r="F9" s="20">
        <v>1750</v>
      </c>
      <c r="G9" s="21">
        <v>1800</v>
      </c>
      <c r="H9" s="22">
        <v>1750</v>
      </c>
      <c r="I9" s="18">
        <v>1250</v>
      </c>
      <c r="J9" s="23">
        <v>1250</v>
      </c>
    </row>
    <row r="10" spans="1:10">
      <c r="A10" s="17" t="s">
        <v>15</v>
      </c>
      <c r="B10" s="18"/>
      <c r="C10" s="19">
        <v>133006</v>
      </c>
      <c r="D10" s="19">
        <v>23</v>
      </c>
      <c r="E10" s="19">
        <v>54</v>
      </c>
      <c r="F10" s="20">
        <v>100</v>
      </c>
      <c r="G10" s="21">
        <v>100</v>
      </c>
      <c r="H10" s="22">
        <v>100</v>
      </c>
      <c r="I10" s="18">
        <v>100</v>
      </c>
      <c r="J10" s="23">
        <v>100</v>
      </c>
    </row>
    <row r="11" spans="1:10">
      <c r="A11" s="17" t="s">
        <v>16</v>
      </c>
      <c r="B11" s="18"/>
      <c r="C11" s="19">
        <v>133012</v>
      </c>
      <c r="D11" s="19">
        <v>307</v>
      </c>
      <c r="E11" s="19">
        <v>250</v>
      </c>
      <c r="F11" s="20">
        <v>200</v>
      </c>
      <c r="G11" s="21">
        <v>280</v>
      </c>
      <c r="H11" s="22">
        <v>200</v>
      </c>
      <c r="I11" s="18">
        <v>200</v>
      </c>
      <c r="J11" s="23">
        <v>200</v>
      </c>
    </row>
    <row r="12" spans="1:10">
      <c r="A12" s="17" t="s">
        <v>17</v>
      </c>
      <c r="B12" s="18"/>
      <c r="C12" s="19">
        <v>133013</v>
      </c>
      <c r="D12" s="19">
        <v>18226</v>
      </c>
      <c r="E12" s="19">
        <v>18538</v>
      </c>
      <c r="F12" s="20">
        <v>18100</v>
      </c>
      <c r="G12" s="21">
        <v>18650</v>
      </c>
      <c r="H12" s="22">
        <v>18100</v>
      </c>
      <c r="I12" s="18">
        <v>18100</v>
      </c>
      <c r="J12" s="23">
        <v>18100</v>
      </c>
    </row>
    <row r="13" spans="1:10">
      <c r="A13" s="17" t="s">
        <v>18</v>
      </c>
      <c r="B13" s="18"/>
      <c r="C13" s="19">
        <v>133014</v>
      </c>
      <c r="D13" s="19">
        <v>10738</v>
      </c>
      <c r="E13" s="19">
        <v>10738</v>
      </c>
      <c r="F13" s="20">
        <v>10738</v>
      </c>
      <c r="G13" s="21">
        <v>10738</v>
      </c>
      <c r="H13" s="22">
        <v>10738</v>
      </c>
      <c r="I13" s="18">
        <v>10738</v>
      </c>
      <c r="J13" s="23">
        <v>10738</v>
      </c>
    </row>
    <row r="14" spans="1:10">
      <c r="A14" s="17" t="s">
        <v>19</v>
      </c>
      <c r="B14" s="18"/>
      <c r="C14" s="19">
        <v>212001</v>
      </c>
      <c r="D14" s="19">
        <v>139</v>
      </c>
      <c r="E14" s="19">
        <v>139</v>
      </c>
      <c r="F14" s="20">
        <v>138</v>
      </c>
      <c r="G14" s="21">
        <v>138</v>
      </c>
      <c r="H14" s="22">
        <v>138</v>
      </c>
      <c r="I14" s="18">
        <v>138</v>
      </c>
      <c r="J14" s="23">
        <v>138</v>
      </c>
    </row>
    <row r="15" spans="1:10">
      <c r="A15" s="17" t="s">
        <v>20</v>
      </c>
      <c r="B15" s="18"/>
      <c r="C15" s="19">
        <v>212002</v>
      </c>
      <c r="D15" s="19">
        <v>804</v>
      </c>
      <c r="E15" s="19">
        <v>4467</v>
      </c>
      <c r="F15" s="20">
        <v>2700</v>
      </c>
      <c r="G15" s="21">
        <v>3700</v>
      </c>
      <c r="H15" s="22">
        <v>4700</v>
      </c>
      <c r="I15" s="18">
        <v>2700</v>
      </c>
      <c r="J15" s="23">
        <v>2700</v>
      </c>
    </row>
    <row r="16" spans="1:10">
      <c r="A16" s="17" t="s">
        <v>21</v>
      </c>
      <c r="B16" s="18"/>
      <c r="C16" s="19">
        <v>212003</v>
      </c>
      <c r="D16" s="19">
        <v>42857</v>
      </c>
      <c r="E16" s="19">
        <v>43205</v>
      </c>
      <c r="F16" s="20">
        <v>38700</v>
      </c>
      <c r="G16" s="21">
        <v>38700</v>
      </c>
      <c r="H16" s="22">
        <v>38700</v>
      </c>
      <c r="I16" s="18">
        <v>38700</v>
      </c>
      <c r="J16" s="23">
        <v>38700</v>
      </c>
    </row>
    <row r="17" spans="1:10">
      <c r="A17" s="17" t="s">
        <v>22</v>
      </c>
      <c r="B17" s="18"/>
      <c r="C17" s="19">
        <v>221004</v>
      </c>
      <c r="D17" s="19">
        <v>9552</v>
      </c>
      <c r="E17" s="19">
        <v>6112</v>
      </c>
      <c r="F17" s="20">
        <v>4500</v>
      </c>
      <c r="G17" s="21">
        <v>1600</v>
      </c>
      <c r="H17" s="22">
        <v>1600</v>
      </c>
      <c r="I17" s="18">
        <v>1800</v>
      </c>
      <c r="J17" s="23">
        <v>2000</v>
      </c>
    </row>
    <row r="18" spans="1:10">
      <c r="A18" s="17" t="s">
        <v>23</v>
      </c>
      <c r="B18" s="18"/>
      <c r="C18" s="19">
        <v>222003</v>
      </c>
      <c r="D18" s="19">
        <v>130</v>
      </c>
      <c r="E18" s="19">
        <v>89</v>
      </c>
      <c r="F18" s="20">
        <v>0</v>
      </c>
      <c r="G18" s="21"/>
      <c r="H18" s="22">
        <v>50</v>
      </c>
      <c r="I18" s="18">
        <v>0</v>
      </c>
      <c r="J18" s="23">
        <v>0</v>
      </c>
    </row>
    <row r="19" spans="1:10">
      <c r="A19" s="17" t="s">
        <v>24</v>
      </c>
      <c r="B19" s="18"/>
      <c r="C19" s="19">
        <v>223001</v>
      </c>
      <c r="D19" s="19">
        <v>7600</v>
      </c>
      <c r="E19" s="19">
        <v>10382</v>
      </c>
      <c r="F19" s="20">
        <v>7200</v>
      </c>
      <c r="G19" s="21">
        <v>7900</v>
      </c>
      <c r="H19" s="22">
        <v>7200</v>
      </c>
      <c r="I19" s="18">
        <v>7200</v>
      </c>
      <c r="J19" s="23">
        <v>7200</v>
      </c>
    </row>
    <row r="20" spans="1:10">
      <c r="A20" s="17" t="s">
        <v>25</v>
      </c>
      <c r="B20" s="18"/>
      <c r="C20" s="19">
        <v>242000</v>
      </c>
      <c r="D20" s="19">
        <v>422</v>
      </c>
      <c r="E20" s="19">
        <v>295</v>
      </c>
      <c r="F20" s="20">
        <v>300</v>
      </c>
      <c r="G20" s="21">
        <v>100</v>
      </c>
      <c r="H20" s="22">
        <v>200</v>
      </c>
      <c r="I20" s="18">
        <v>200</v>
      </c>
      <c r="J20" s="23">
        <v>100</v>
      </c>
    </row>
    <row r="21" spans="1:10">
      <c r="A21" s="17" t="s">
        <v>26</v>
      </c>
      <c r="B21" s="18"/>
      <c r="C21" s="19">
        <v>291003</v>
      </c>
      <c r="D21" s="19"/>
      <c r="E21" s="19"/>
      <c r="F21" s="20">
        <v>0</v>
      </c>
      <c r="G21" s="21">
        <v>0</v>
      </c>
      <c r="H21" s="22">
        <v>0</v>
      </c>
      <c r="I21" s="18">
        <v>0</v>
      </c>
      <c r="J21" s="23">
        <v>0</v>
      </c>
    </row>
    <row r="22" spans="1:10">
      <c r="A22" s="17" t="s">
        <v>27</v>
      </c>
      <c r="B22" s="18"/>
      <c r="C22" s="19">
        <v>292006</v>
      </c>
      <c r="D22" s="19">
        <v>171</v>
      </c>
      <c r="E22" s="19"/>
      <c r="F22" s="20">
        <v>0</v>
      </c>
      <c r="G22" s="21"/>
      <c r="H22" s="22">
        <v>0</v>
      </c>
      <c r="I22" s="18">
        <v>0</v>
      </c>
      <c r="J22" s="23">
        <v>0</v>
      </c>
    </row>
    <row r="23" spans="1:10">
      <c r="A23" s="17" t="s">
        <v>28</v>
      </c>
      <c r="B23" s="18"/>
      <c r="C23" s="19">
        <v>292008</v>
      </c>
      <c r="D23" s="19">
        <v>66</v>
      </c>
      <c r="E23" s="19">
        <v>56</v>
      </c>
      <c r="F23" s="20">
        <v>60</v>
      </c>
      <c r="G23" s="21">
        <v>100</v>
      </c>
      <c r="H23" s="22">
        <v>60</v>
      </c>
      <c r="I23" s="18">
        <v>60</v>
      </c>
      <c r="J23" s="23">
        <v>60</v>
      </c>
    </row>
    <row r="24" spans="1:10">
      <c r="A24" s="17" t="s">
        <v>29</v>
      </c>
      <c r="B24" s="18"/>
      <c r="C24" s="19">
        <v>292012</v>
      </c>
      <c r="D24" s="19">
        <v>684</v>
      </c>
      <c r="E24" s="19">
        <v>1558</v>
      </c>
      <c r="F24" s="20">
        <v>0</v>
      </c>
      <c r="G24" s="21">
        <v>843</v>
      </c>
      <c r="H24" s="22">
        <v>0</v>
      </c>
      <c r="I24" s="18">
        <v>0</v>
      </c>
      <c r="J24" s="23">
        <v>0</v>
      </c>
    </row>
    <row r="25" spans="1:10">
      <c r="A25" s="17" t="s">
        <v>30</v>
      </c>
      <c r="B25" s="18"/>
      <c r="C25" s="19">
        <v>292017</v>
      </c>
      <c r="D25" s="19"/>
      <c r="E25" s="19"/>
      <c r="F25" s="20"/>
      <c r="G25" s="21">
        <v>5</v>
      </c>
      <c r="H25" s="22">
        <v>0</v>
      </c>
      <c r="I25" s="18"/>
      <c r="J25" s="23"/>
    </row>
    <row r="26" spans="1:10">
      <c r="A26" s="17" t="s">
        <v>31</v>
      </c>
      <c r="B26" s="18"/>
      <c r="C26" s="19">
        <v>292019</v>
      </c>
      <c r="D26" s="19"/>
      <c r="E26" s="19"/>
      <c r="F26" s="20">
        <v>0</v>
      </c>
      <c r="G26" s="21"/>
      <c r="H26" s="22">
        <v>0</v>
      </c>
      <c r="I26" s="18">
        <v>0</v>
      </c>
      <c r="J26" s="23">
        <v>0</v>
      </c>
    </row>
    <row r="27" spans="1:10">
      <c r="A27" s="17" t="s">
        <v>32</v>
      </c>
      <c r="B27" s="18"/>
      <c r="C27" s="19">
        <v>292027</v>
      </c>
      <c r="D27" s="19">
        <v>162</v>
      </c>
      <c r="E27" s="19">
        <v>703</v>
      </c>
      <c r="F27" s="20"/>
      <c r="G27" s="21"/>
      <c r="H27" s="22">
        <v>0</v>
      </c>
      <c r="I27" s="18"/>
      <c r="J27" s="23"/>
    </row>
    <row r="28" spans="1:10">
      <c r="A28" s="17" t="s">
        <v>33</v>
      </c>
      <c r="B28" s="18"/>
      <c r="C28" s="19">
        <v>312001</v>
      </c>
      <c r="D28" s="19">
        <v>2620</v>
      </c>
      <c r="E28" s="19">
        <v>2835</v>
      </c>
      <c r="F28" s="20">
        <v>8370</v>
      </c>
      <c r="G28" s="21">
        <v>10200</v>
      </c>
      <c r="H28" s="22">
        <v>3770</v>
      </c>
      <c r="I28" s="18">
        <v>140</v>
      </c>
      <c r="J28" s="23">
        <v>140</v>
      </c>
    </row>
    <row r="29" spans="1:10">
      <c r="A29" s="19" t="s">
        <v>34</v>
      </c>
      <c r="B29" s="19"/>
      <c r="C29" s="19">
        <v>312012</v>
      </c>
      <c r="D29" s="19">
        <v>196164</v>
      </c>
      <c r="E29" s="19">
        <v>250826</v>
      </c>
      <c r="F29" s="20">
        <v>207950</v>
      </c>
      <c r="G29" s="20">
        <v>222000</v>
      </c>
      <c r="H29" s="22">
        <v>222000</v>
      </c>
      <c r="I29" s="19">
        <v>222600</v>
      </c>
      <c r="J29" s="19">
        <v>222900</v>
      </c>
    </row>
    <row r="30" spans="1:10" ht="15.75" thickBot="1">
      <c r="A30" s="250" t="s">
        <v>35</v>
      </c>
      <c r="B30" s="251"/>
      <c r="C30" s="252"/>
      <c r="D30" s="253">
        <f>SUM(D6:D29)</f>
        <v>592040</v>
      </c>
      <c r="E30" s="253">
        <v>685953</v>
      </c>
      <c r="F30" s="253">
        <f>SUM(F6:F29)</f>
        <v>639146</v>
      </c>
      <c r="G30" s="254">
        <f>SUM(G6:G29)</f>
        <v>674300</v>
      </c>
      <c r="H30" s="253">
        <f>SUM(H6:H29)</f>
        <v>652546</v>
      </c>
      <c r="I30" s="251">
        <f>SUM(I6:I29)</f>
        <v>664166</v>
      </c>
      <c r="J30" s="255">
        <f>SUM(J6:J29)</f>
        <v>665566</v>
      </c>
    </row>
    <row r="31" spans="1:10" ht="15.75" thickBot="1">
      <c r="A31" s="35"/>
      <c r="B31" s="36"/>
      <c r="C31" s="37"/>
      <c r="D31" s="37"/>
      <c r="E31" s="37"/>
      <c r="F31" s="38"/>
      <c r="G31" s="38"/>
      <c r="H31" s="39"/>
      <c r="I31" s="37"/>
      <c r="J31" s="40"/>
    </row>
    <row r="32" spans="1:10" ht="45.75" thickBot="1">
      <c r="A32" s="2" t="s">
        <v>2</v>
      </c>
      <c r="B32" s="3"/>
      <c r="C32" s="5" t="s">
        <v>3</v>
      </c>
      <c r="D32" s="4" t="s">
        <v>4</v>
      </c>
      <c r="E32" s="5" t="s">
        <v>5</v>
      </c>
      <c r="F32" s="6" t="s">
        <v>6</v>
      </c>
      <c r="G32" s="7" t="s">
        <v>7</v>
      </c>
      <c r="H32" s="8" t="s">
        <v>8</v>
      </c>
      <c r="I32" s="3" t="s">
        <v>9</v>
      </c>
      <c r="J32" s="9" t="s">
        <v>10</v>
      </c>
    </row>
    <row r="33" spans="1:10">
      <c r="A33" s="41" t="s">
        <v>36</v>
      </c>
      <c r="B33" s="42"/>
      <c r="C33" s="12"/>
      <c r="D33" s="12"/>
      <c r="E33" s="12"/>
      <c r="F33" s="13"/>
      <c r="G33" s="14"/>
      <c r="H33" s="12"/>
      <c r="I33" s="11"/>
      <c r="J33" s="43"/>
    </row>
    <row r="34" spans="1:10">
      <c r="A34" s="17" t="s">
        <v>37</v>
      </c>
      <c r="B34" s="18"/>
      <c r="C34" s="19">
        <v>233001</v>
      </c>
      <c r="D34" s="19">
        <v>245916</v>
      </c>
      <c r="E34" s="19">
        <v>24100</v>
      </c>
      <c r="F34" s="20">
        <v>0</v>
      </c>
      <c r="G34" s="21"/>
      <c r="H34" s="19"/>
      <c r="I34" s="18">
        <v>0</v>
      </c>
      <c r="J34" s="23">
        <v>0</v>
      </c>
    </row>
    <row r="35" spans="1:10">
      <c r="A35" s="17" t="s">
        <v>38</v>
      </c>
      <c r="B35" s="18"/>
      <c r="C35" s="19">
        <v>322001</v>
      </c>
      <c r="D35" s="19">
        <v>19000</v>
      </c>
      <c r="E35" s="19">
        <v>93766</v>
      </c>
      <c r="F35" s="20">
        <v>0</v>
      </c>
      <c r="G35" s="21">
        <v>70000</v>
      </c>
      <c r="H35" s="19"/>
      <c r="I35" s="18"/>
      <c r="J35" s="23">
        <v>0</v>
      </c>
    </row>
    <row r="36" spans="1:10">
      <c r="A36" s="17" t="s">
        <v>39</v>
      </c>
      <c r="B36" s="18"/>
      <c r="C36" s="19"/>
      <c r="D36" s="19">
        <v>199976</v>
      </c>
      <c r="E36" s="19"/>
      <c r="F36" s="20"/>
      <c r="G36" s="21">
        <v>142674</v>
      </c>
      <c r="H36" s="19"/>
      <c r="I36" s="18"/>
      <c r="J36" s="23"/>
    </row>
    <row r="37" spans="1:10" ht="15.75" thickBot="1">
      <c r="A37" s="24"/>
      <c r="B37" s="25"/>
      <c r="C37" s="26"/>
      <c r="D37" s="26"/>
      <c r="E37" s="26"/>
      <c r="F37" s="27"/>
      <c r="G37" s="28"/>
      <c r="H37" s="26"/>
      <c r="I37" s="25"/>
      <c r="J37" s="30"/>
    </row>
    <row r="38" spans="1:10" ht="15.75" thickBot="1">
      <c r="A38" s="44" t="s">
        <v>40</v>
      </c>
      <c r="B38" s="45"/>
      <c r="C38" s="46"/>
      <c r="D38" s="46">
        <f>SUM(D34:D37)</f>
        <v>464892</v>
      </c>
      <c r="E38" s="46">
        <v>117866</v>
      </c>
      <c r="F38" s="33">
        <v>0</v>
      </c>
      <c r="G38" s="47">
        <f>SUM(G35:G37)</f>
        <v>212674</v>
      </c>
      <c r="H38" s="46">
        <v>0</v>
      </c>
      <c r="I38" s="48">
        <v>0</v>
      </c>
      <c r="J38" s="49">
        <v>0</v>
      </c>
    </row>
    <row r="39" spans="1:10" ht="15.75" thickBot="1">
      <c r="A39" s="37"/>
      <c r="B39" s="37"/>
      <c r="C39" s="37"/>
      <c r="D39" s="37"/>
      <c r="E39" s="37"/>
      <c r="F39" s="38"/>
      <c r="G39" s="38"/>
      <c r="H39" s="39"/>
      <c r="I39" s="37"/>
      <c r="J39" s="37"/>
    </row>
    <row r="40" spans="1:10" ht="15.75" thickBot="1">
      <c r="A40" s="50" t="s">
        <v>41</v>
      </c>
      <c r="B40" s="51"/>
      <c r="C40" s="52"/>
      <c r="D40" s="52"/>
      <c r="E40" s="52"/>
      <c r="F40" s="53"/>
      <c r="G40" s="54"/>
      <c r="H40" s="52"/>
      <c r="I40" s="55"/>
      <c r="J40" s="56"/>
    </row>
    <row r="41" spans="1:10">
      <c r="A41" s="57" t="s">
        <v>42</v>
      </c>
      <c r="B41" s="58"/>
      <c r="C41" s="59">
        <v>453000</v>
      </c>
      <c r="D41" s="59">
        <v>13880</v>
      </c>
      <c r="E41" s="59">
        <v>29270</v>
      </c>
      <c r="F41" s="60"/>
      <c r="G41" s="61"/>
      <c r="H41" s="59">
        <v>10000</v>
      </c>
      <c r="I41" s="58"/>
      <c r="J41" s="62"/>
    </row>
    <row r="42" spans="1:10">
      <c r="A42" s="63" t="s">
        <v>43</v>
      </c>
      <c r="B42" s="18"/>
      <c r="C42" s="19">
        <v>454001</v>
      </c>
      <c r="D42" s="19">
        <v>53032</v>
      </c>
      <c r="E42" s="19">
        <v>80000</v>
      </c>
      <c r="F42" s="20"/>
      <c r="G42" s="21">
        <v>39583</v>
      </c>
      <c r="H42" s="19">
        <v>45765</v>
      </c>
      <c r="I42" s="18"/>
      <c r="J42" s="64"/>
    </row>
    <row r="43" spans="1:10" ht="15.75" thickBot="1">
      <c r="A43" s="65" t="s">
        <v>44</v>
      </c>
      <c r="B43" s="25"/>
      <c r="C43" s="26">
        <v>454002</v>
      </c>
      <c r="D43" s="26"/>
      <c r="E43" s="26"/>
      <c r="F43" s="27">
        <v>0</v>
      </c>
      <c r="G43" s="28">
        <v>0</v>
      </c>
      <c r="H43" s="26"/>
      <c r="I43" s="25"/>
      <c r="J43" s="66"/>
    </row>
    <row r="44" spans="1:10" ht="15.75" thickBot="1">
      <c r="A44" s="31" t="s">
        <v>45</v>
      </c>
      <c r="B44" s="32"/>
      <c r="C44" s="33"/>
      <c r="D44" s="33">
        <f>SUM(D41:D43)</f>
        <v>66912</v>
      </c>
      <c r="E44" s="33">
        <v>109270</v>
      </c>
      <c r="F44" s="33">
        <v>0</v>
      </c>
      <c r="G44" s="47">
        <v>39583</v>
      </c>
      <c r="H44" s="33">
        <f>SUM(H41:H43)</f>
        <v>55765</v>
      </c>
      <c r="I44" s="67">
        <v>0</v>
      </c>
      <c r="J44" s="68">
        <v>0</v>
      </c>
    </row>
    <row r="45" spans="1:10">
      <c r="A45" s="69"/>
      <c r="B45" s="11"/>
      <c r="C45" s="12"/>
      <c r="D45" s="12"/>
      <c r="E45" s="39"/>
      <c r="F45" s="13"/>
      <c r="G45" s="14"/>
      <c r="H45" s="12"/>
      <c r="I45" s="11"/>
      <c r="J45" s="70"/>
    </row>
    <row r="46" spans="1:10">
      <c r="A46" s="63" t="s">
        <v>46</v>
      </c>
      <c r="B46" s="18"/>
      <c r="C46" s="19"/>
      <c r="D46" s="19">
        <v>592040</v>
      </c>
      <c r="E46" s="245">
        <v>685953</v>
      </c>
      <c r="F46" s="27">
        <v>639146</v>
      </c>
      <c r="G46" s="28">
        <v>674300</v>
      </c>
      <c r="H46" s="22">
        <v>652546</v>
      </c>
      <c r="I46" s="18">
        <v>664166</v>
      </c>
      <c r="J46" s="64">
        <v>665566</v>
      </c>
    </row>
    <row r="47" spans="1:10">
      <c r="A47" s="63" t="s">
        <v>47</v>
      </c>
      <c r="B47" s="18"/>
      <c r="C47" s="19"/>
      <c r="D47" s="19">
        <v>464892</v>
      </c>
      <c r="E47" s="245">
        <v>117866</v>
      </c>
      <c r="F47" s="20"/>
      <c r="G47" s="21">
        <v>212674</v>
      </c>
      <c r="H47" s="19"/>
      <c r="I47" s="18">
        <v>0</v>
      </c>
      <c r="J47" s="64">
        <v>0</v>
      </c>
    </row>
    <row r="48" spans="1:10">
      <c r="A48" s="63" t="s">
        <v>48</v>
      </c>
      <c r="B48" s="18"/>
      <c r="C48" s="19"/>
      <c r="D48" s="19">
        <v>66912</v>
      </c>
      <c r="E48" s="245">
        <v>109270</v>
      </c>
      <c r="F48" s="20">
        <v>0</v>
      </c>
      <c r="G48" s="21">
        <v>39583</v>
      </c>
      <c r="H48" s="19">
        <v>55765</v>
      </c>
      <c r="I48" s="18">
        <v>0</v>
      </c>
      <c r="J48" s="64">
        <v>0</v>
      </c>
    </row>
    <row r="49" spans="1:10" ht="15.75" thickBot="1">
      <c r="A49" s="65" t="s">
        <v>49</v>
      </c>
      <c r="B49" s="25"/>
      <c r="C49" s="26"/>
      <c r="D49" s="26">
        <v>13175</v>
      </c>
      <c r="E49" s="248">
        <v>16629</v>
      </c>
      <c r="F49" s="27">
        <v>3290</v>
      </c>
      <c r="G49" s="28">
        <v>16600</v>
      </c>
      <c r="H49" s="29">
        <v>3290</v>
      </c>
      <c r="I49" s="25">
        <v>3290</v>
      </c>
      <c r="J49" s="66">
        <v>3290</v>
      </c>
    </row>
    <row r="50" spans="1:10" ht="15.75" thickBot="1">
      <c r="A50" s="31" t="s">
        <v>50</v>
      </c>
      <c r="B50" s="32"/>
      <c r="C50" s="33"/>
      <c r="D50" s="33">
        <f t="shared" ref="D50:J50" si="0">SUM(D46:D49)</f>
        <v>1137019</v>
      </c>
      <c r="E50" s="249">
        <f t="shared" si="0"/>
        <v>929718</v>
      </c>
      <c r="F50" s="33">
        <f t="shared" si="0"/>
        <v>642436</v>
      </c>
      <c r="G50" s="47">
        <f t="shared" si="0"/>
        <v>943157</v>
      </c>
      <c r="H50" s="33">
        <f>SUM(H46:H49)</f>
        <v>711601</v>
      </c>
      <c r="I50" s="71">
        <f t="shared" si="0"/>
        <v>667456</v>
      </c>
      <c r="J50" s="72">
        <f t="shared" si="0"/>
        <v>668856</v>
      </c>
    </row>
    <row r="51" spans="1:10">
      <c r="F51" s="1"/>
      <c r="G51" s="1"/>
    </row>
    <row r="52" spans="1:10">
      <c r="D52" s="37"/>
      <c r="E52" s="37"/>
      <c r="F52" s="1"/>
      <c r="G52" s="1"/>
    </row>
    <row r="53" spans="1:10">
      <c r="F53" s="1"/>
      <c r="G53" s="1"/>
    </row>
    <row r="54" spans="1:10">
      <c r="F54" s="1"/>
      <c r="G54" s="1"/>
    </row>
    <row r="55" spans="1:10">
      <c r="F55" s="1"/>
      <c r="G55" s="1"/>
    </row>
    <row r="56" spans="1:10">
      <c r="F56" s="1"/>
      <c r="G56" s="1"/>
    </row>
    <row r="57" spans="1:10">
      <c r="F57" s="1"/>
      <c r="G57" s="1"/>
    </row>
    <row r="58" spans="1:10">
      <c r="F58" s="1"/>
      <c r="G58" s="1"/>
    </row>
    <row r="59" spans="1:10">
      <c r="F59" s="1"/>
      <c r="G59" s="1"/>
    </row>
    <row r="60" spans="1:10">
      <c r="F60" s="1"/>
      <c r="G60" s="1"/>
    </row>
    <row r="61" spans="1:10">
      <c r="F61" s="1"/>
      <c r="G61" s="1"/>
    </row>
    <row r="62" spans="1:10">
      <c r="A62" s="73" t="s">
        <v>51</v>
      </c>
      <c r="B62" s="73"/>
      <c r="F62" s="1"/>
      <c r="G62" s="1"/>
    </row>
    <row r="63" spans="1:10">
      <c r="A63" s="73" t="s">
        <v>52</v>
      </c>
      <c r="B63" s="73"/>
      <c r="F63" s="1"/>
      <c r="G63" s="1"/>
    </row>
    <row r="64" spans="1:10" ht="15.75" thickBot="1">
      <c r="A64" s="37"/>
      <c r="B64" s="37"/>
      <c r="C64" s="37"/>
      <c r="D64" s="37"/>
      <c r="E64" s="37"/>
      <c r="F64" s="38"/>
      <c r="G64" s="38"/>
      <c r="I64" s="37"/>
      <c r="J64" s="37"/>
    </row>
    <row r="65" spans="1:10" ht="45.75" thickBot="1">
      <c r="A65" s="74" t="s">
        <v>2</v>
      </c>
      <c r="B65" s="3" t="s">
        <v>53</v>
      </c>
      <c r="C65" s="5" t="s">
        <v>3</v>
      </c>
      <c r="D65" s="4" t="s">
        <v>4</v>
      </c>
      <c r="E65" s="5" t="s">
        <v>5</v>
      </c>
      <c r="F65" s="6" t="s">
        <v>6</v>
      </c>
      <c r="G65" s="7" t="s">
        <v>7</v>
      </c>
      <c r="H65" s="8" t="s">
        <v>8</v>
      </c>
      <c r="I65" s="3" t="s">
        <v>9</v>
      </c>
      <c r="J65" s="9" t="s">
        <v>10</v>
      </c>
    </row>
    <row r="66" spans="1:10">
      <c r="A66" s="75" t="s">
        <v>54</v>
      </c>
      <c r="B66" s="76" t="s">
        <v>55</v>
      </c>
      <c r="C66" s="12"/>
      <c r="D66" s="12"/>
      <c r="E66" s="12"/>
      <c r="F66" s="13"/>
      <c r="G66" s="14"/>
      <c r="H66" s="12"/>
      <c r="I66" s="11"/>
      <c r="J66" s="70"/>
    </row>
    <row r="67" spans="1:10">
      <c r="A67" s="77" t="s">
        <v>56</v>
      </c>
      <c r="B67" s="78" t="s">
        <v>55</v>
      </c>
      <c r="C67" s="19">
        <v>611000</v>
      </c>
      <c r="D67" s="256">
        <v>42395</v>
      </c>
      <c r="E67" s="256">
        <v>42992</v>
      </c>
      <c r="F67" s="257">
        <v>56720</v>
      </c>
      <c r="G67" s="258">
        <v>56720</v>
      </c>
      <c r="H67" s="259">
        <v>64000</v>
      </c>
      <c r="I67" s="260">
        <v>64300</v>
      </c>
      <c r="J67" s="261">
        <v>64600</v>
      </c>
    </row>
    <row r="68" spans="1:10">
      <c r="A68" s="77" t="s">
        <v>57</v>
      </c>
      <c r="B68" s="18" t="s">
        <v>55</v>
      </c>
      <c r="C68" s="19">
        <v>612001</v>
      </c>
      <c r="D68" s="256">
        <v>5593</v>
      </c>
      <c r="E68" s="256">
        <v>5600</v>
      </c>
      <c r="F68" s="257">
        <v>6200</v>
      </c>
      <c r="G68" s="258">
        <v>8200</v>
      </c>
      <c r="H68" s="259">
        <v>10800</v>
      </c>
      <c r="I68" s="260">
        <v>10900</v>
      </c>
      <c r="J68" s="261">
        <v>11000</v>
      </c>
    </row>
    <row r="69" spans="1:10">
      <c r="A69" s="77" t="s">
        <v>58</v>
      </c>
      <c r="B69" s="18" t="s">
        <v>55</v>
      </c>
      <c r="C69" s="19">
        <v>614000</v>
      </c>
      <c r="D69" s="256">
        <v>2838</v>
      </c>
      <c r="E69" s="256">
        <v>3968</v>
      </c>
      <c r="F69" s="257">
        <v>3000</v>
      </c>
      <c r="G69" s="258">
        <v>3000</v>
      </c>
      <c r="H69" s="259">
        <v>4500</v>
      </c>
      <c r="I69" s="260">
        <v>4500</v>
      </c>
      <c r="J69" s="261">
        <v>4500</v>
      </c>
    </row>
    <row r="70" spans="1:10">
      <c r="A70" s="77" t="s">
        <v>59</v>
      </c>
      <c r="B70" s="18" t="s">
        <v>55</v>
      </c>
      <c r="C70" s="19">
        <v>621000</v>
      </c>
      <c r="D70" s="256">
        <v>2862</v>
      </c>
      <c r="E70" s="256">
        <v>2934</v>
      </c>
      <c r="F70" s="257">
        <v>4350</v>
      </c>
      <c r="G70" s="258">
        <v>4350</v>
      </c>
      <c r="H70" s="259">
        <v>4600</v>
      </c>
      <c r="I70" s="260">
        <v>4700</v>
      </c>
      <c r="J70" s="261">
        <v>4800</v>
      </c>
    </row>
    <row r="71" spans="1:10">
      <c r="A71" s="77" t="s">
        <v>60</v>
      </c>
      <c r="B71" s="18" t="s">
        <v>55</v>
      </c>
      <c r="C71" s="19">
        <v>623000</v>
      </c>
      <c r="D71" s="256">
        <v>2415</v>
      </c>
      <c r="E71" s="256">
        <v>2450</v>
      </c>
      <c r="F71" s="257">
        <v>2680</v>
      </c>
      <c r="G71" s="258">
        <v>3100</v>
      </c>
      <c r="H71" s="259">
        <v>2750</v>
      </c>
      <c r="I71" s="260">
        <v>2800</v>
      </c>
      <c r="J71" s="261">
        <v>2850</v>
      </c>
    </row>
    <row r="72" spans="1:10">
      <c r="A72" s="77" t="s">
        <v>61</v>
      </c>
      <c r="B72" s="18" t="s">
        <v>55</v>
      </c>
      <c r="C72" s="19">
        <v>625001</v>
      </c>
      <c r="D72" s="256">
        <v>715</v>
      </c>
      <c r="E72" s="256">
        <v>739</v>
      </c>
      <c r="F72" s="257">
        <v>970</v>
      </c>
      <c r="G72" s="258">
        <v>970</v>
      </c>
      <c r="H72" s="259">
        <v>1030</v>
      </c>
      <c r="I72" s="260">
        <v>1050</v>
      </c>
      <c r="J72" s="261">
        <v>1070</v>
      </c>
    </row>
    <row r="73" spans="1:10">
      <c r="A73" s="77" t="s">
        <v>62</v>
      </c>
      <c r="B73" s="18" t="s">
        <v>55</v>
      </c>
      <c r="C73" s="19">
        <v>625002</v>
      </c>
      <c r="D73" s="256">
        <v>7660</v>
      </c>
      <c r="E73" s="256">
        <v>7707</v>
      </c>
      <c r="F73" s="257">
        <v>9830</v>
      </c>
      <c r="G73" s="258">
        <v>9830</v>
      </c>
      <c r="H73" s="259">
        <v>10400</v>
      </c>
      <c r="I73" s="260">
        <v>10700</v>
      </c>
      <c r="J73" s="261">
        <v>10900</v>
      </c>
    </row>
    <row r="74" spans="1:10">
      <c r="A74" s="77" t="s">
        <v>63</v>
      </c>
      <c r="B74" s="18" t="s">
        <v>55</v>
      </c>
      <c r="C74" s="19">
        <v>625003</v>
      </c>
      <c r="D74" s="256">
        <v>437</v>
      </c>
      <c r="E74" s="256">
        <v>443</v>
      </c>
      <c r="F74" s="257">
        <v>560</v>
      </c>
      <c r="G74" s="258">
        <v>560</v>
      </c>
      <c r="H74" s="259">
        <v>610</v>
      </c>
      <c r="I74" s="260">
        <v>630</v>
      </c>
      <c r="J74" s="261">
        <v>660</v>
      </c>
    </row>
    <row r="75" spans="1:10">
      <c r="A75" s="77" t="s">
        <v>64</v>
      </c>
      <c r="B75" s="18" t="s">
        <v>55</v>
      </c>
      <c r="C75" s="19">
        <v>625004</v>
      </c>
      <c r="D75" s="256">
        <v>1618</v>
      </c>
      <c r="E75" s="256">
        <v>1626</v>
      </c>
      <c r="F75" s="257">
        <v>2080</v>
      </c>
      <c r="G75" s="258">
        <v>2080</v>
      </c>
      <c r="H75" s="259">
        <v>2270</v>
      </c>
      <c r="I75" s="260">
        <v>2310</v>
      </c>
      <c r="J75" s="261">
        <v>2360</v>
      </c>
    </row>
    <row r="76" spans="1:10">
      <c r="A76" s="77" t="s">
        <v>65</v>
      </c>
      <c r="B76" s="18" t="s">
        <v>55</v>
      </c>
      <c r="C76" s="19">
        <v>625005</v>
      </c>
      <c r="D76" s="256">
        <v>511</v>
      </c>
      <c r="E76" s="256">
        <v>528</v>
      </c>
      <c r="F76" s="257">
        <v>690</v>
      </c>
      <c r="G76" s="258">
        <v>690</v>
      </c>
      <c r="H76" s="259">
        <v>755</v>
      </c>
      <c r="I76" s="260">
        <v>800</v>
      </c>
      <c r="J76" s="261">
        <v>850</v>
      </c>
    </row>
    <row r="77" spans="1:10">
      <c r="A77" s="77" t="s">
        <v>66</v>
      </c>
      <c r="B77" s="18" t="s">
        <v>55</v>
      </c>
      <c r="C77" s="19">
        <v>625007</v>
      </c>
      <c r="D77" s="256">
        <v>2594</v>
      </c>
      <c r="E77" s="256">
        <v>2614</v>
      </c>
      <c r="F77" s="257">
        <v>3340</v>
      </c>
      <c r="G77" s="258">
        <v>3340</v>
      </c>
      <c r="H77" s="259">
        <v>3540</v>
      </c>
      <c r="I77" s="260">
        <v>3640</v>
      </c>
      <c r="J77" s="261">
        <v>3740</v>
      </c>
    </row>
    <row r="78" spans="1:10">
      <c r="A78" s="77" t="s">
        <v>67</v>
      </c>
      <c r="B78" s="18" t="s">
        <v>55</v>
      </c>
      <c r="C78" s="19">
        <v>629000</v>
      </c>
      <c r="D78" s="256">
        <v>453</v>
      </c>
      <c r="E78" s="256">
        <v>462</v>
      </c>
      <c r="F78" s="257">
        <v>1050</v>
      </c>
      <c r="G78" s="258">
        <v>1050</v>
      </c>
      <c r="H78" s="259">
        <v>1120</v>
      </c>
      <c r="I78" s="260">
        <v>1200</v>
      </c>
      <c r="J78" s="261">
        <v>1300</v>
      </c>
    </row>
    <row r="79" spans="1:10">
      <c r="A79" s="77" t="s">
        <v>68</v>
      </c>
      <c r="B79" s="18" t="s">
        <v>55</v>
      </c>
      <c r="C79" s="19">
        <v>631001</v>
      </c>
      <c r="D79" s="256">
        <v>1716</v>
      </c>
      <c r="E79" s="256">
        <v>1509</v>
      </c>
      <c r="F79" s="257">
        <v>1600</v>
      </c>
      <c r="G79" s="258">
        <v>1350</v>
      </c>
      <c r="H79" s="259">
        <v>1600</v>
      </c>
      <c r="I79" s="260">
        <v>1600</v>
      </c>
      <c r="J79" s="261">
        <v>1600</v>
      </c>
    </row>
    <row r="80" spans="1:10">
      <c r="A80" s="77" t="s">
        <v>69</v>
      </c>
      <c r="B80" s="18" t="s">
        <v>55</v>
      </c>
      <c r="C80" s="19">
        <v>632001</v>
      </c>
      <c r="D80" s="256">
        <v>2994</v>
      </c>
      <c r="E80" s="256">
        <v>2921</v>
      </c>
      <c r="F80" s="257">
        <v>2900</v>
      </c>
      <c r="G80" s="258">
        <v>3300</v>
      </c>
      <c r="H80" s="259">
        <v>3000</v>
      </c>
      <c r="I80" s="260">
        <v>3100</v>
      </c>
      <c r="J80" s="261">
        <v>3100</v>
      </c>
    </row>
    <row r="81" spans="1:10">
      <c r="A81" s="77" t="s">
        <v>70</v>
      </c>
      <c r="B81" s="18" t="s">
        <v>55</v>
      </c>
      <c r="C81" s="19">
        <v>632003</v>
      </c>
      <c r="D81" s="256">
        <v>1751</v>
      </c>
      <c r="E81" s="256">
        <v>1516</v>
      </c>
      <c r="F81" s="257">
        <v>1800</v>
      </c>
      <c r="G81" s="258">
        <v>1600</v>
      </c>
      <c r="H81" s="259">
        <v>1800</v>
      </c>
      <c r="I81" s="260">
        <v>1800</v>
      </c>
      <c r="J81" s="261">
        <v>1800</v>
      </c>
    </row>
    <row r="82" spans="1:10">
      <c r="A82" s="77" t="s">
        <v>71</v>
      </c>
      <c r="B82" s="18" t="s">
        <v>55</v>
      </c>
      <c r="C82" s="19">
        <v>632004</v>
      </c>
      <c r="D82" s="256">
        <v>305</v>
      </c>
      <c r="E82" s="256">
        <v>553</v>
      </c>
      <c r="F82" s="257">
        <v>350</v>
      </c>
      <c r="G82" s="258">
        <v>350</v>
      </c>
      <c r="H82" s="259">
        <v>350</v>
      </c>
      <c r="I82" s="260">
        <v>350</v>
      </c>
      <c r="J82" s="261">
        <v>350</v>
      </c>
    </row>
    <row r="83" spans="1:10">
      <c r="A83" s="77" t="s">
        <v>72</v>
      </c>
      <c r="B83" s="18" t="s">
        <v>55</v>
      </c>
      <c r="C83" s="19">
        <v>633001</v>
      </c>
      <c r="D83" s="256">
        <v>0</v>
      </c>
      <c r="E83" s="256">
        <v>0</v>
      </c>
      <c r="F83" s="257">
        <v>5000</v>
      </c>
      <c r="G83" s="258">
        <v>6070</v>
      </c>
      <c r="H83" s="259">
        <v>0</v>
      </c>
      <c r="I83" s="260">
        <v>0</v>
      </c>
      <c r="J83" s="261">
        <v>0</v>
      </c>
    </row>
    <row r="84" spans="1:10">
      <c r="A84" s="77" t="s">
        <v>73</v>
      </c>
      <c r="B84" s="18" t="s">
        <v>55</v>
      </c>
      <c r="C84" s="19">
        <v>633002</v>
      </c>
      <c r="D84" s="256">
        <v>361</v>
      </c>
      <c r="E84" s="256">
        <v>0</v>
      </c>
      <c r="F84" s="257">
        <v>500</v>
      </c>
      <c r="G84" s="258">
        <v>600</v>
      </c>
      <c r="H84" s="259">
        <v>500</v>
      </c>
      <c r="I84" s="260">
        <v>500</v>
      </c>
      <c r="J84" s="261">
        <v>500</v>
      </c>
    </row>
    <row r="85" spans="1:10">
      <c r="A85" s="77" t="s">
        <v>74</v>
      </c>
      <c r="B85" s="18" t="s">
        <v>55</v>
      </c>
      <c r="C85" s="19">
        <v>633004</v>
      </c>
      <c r="D85" s="256">
        <v>1890</v>
      </c>
      <c r="E85" s="256">
        <v>1596</v>
      </c>
      <c r="F85" s="257">
        <v>2000</v>
      </c>
      <c r="G85" s="258">
        <v>500</v>
      </c>
      <c r="H85" s="259">
        <v>1400</v>
      </c>
      <c r="I85" s="260">
        <v>500</v>
      </c>
      <c r="J85" s="261">
        <v>500</v>
      </c>
    </row>
    <row r="86" spans="1:10">
      <c r="A86" s="77" t="s">
        <v>75</v>
      </c>
      <c r="B86" s="18" t="s">
        <v>55</v>
      </c>
      <c r="C86" s="19">
        <v>633006</v>
      </c>
      <c r="D86" s="256">
        <v>1585</v>
      </c>
      <c r="E86" s="256">
        <v>2278</v>
      </c>
      <c r="F86" s="257">
        <v>1600</v>
      </c>
      <c r="G86" s="258">
        <v>1600</v>
      </c>
      <c r="H86" s="259">
        <v>1600</v>
      </c>
      <c r="I86" s="260">
        <v>1600</v>
      </c>
      <c r="J86" s="261">
        <v>1600</v>
      </c>
    </row>
    <row r="87" spans="1:10">
      <c r="A87" s="77" t="s">
        <v>76</v>
      </c>
      <c r="B87" s="18" t="s">
        <v>55</v>
      </c>
      <c r="C87" s="19">
        <v>633009</v>
      </c>
      <c r="D87" s="256">
        <v>493</v>
      </c>
      <c r="E87" s="256">
        <v>308</v>
      </c>
      <c r="F87" s="257">
        <v>250</v>
      </c>
      <c r="G87" s="258">
        <v>250</v>
      </c>
      <c r="H87" s="259">
        <v>200</v>
      </c>
      <c r="I87" s="260">
        <v>200</v>
      </c>
      <c r="J87" s="261">
        <v>200</v>
      </c>
    </row>
    <row r="88" spans="1:10">
      <c r="A88" s="77" t="s">
        <v>77</v>
      </c>
      <c r="B88" s="18" t="s">
        <v>55</v>
      </c>
      <c r="C88" s="19">
        <v>633011</v>
      </c>
      <c r="D88" s="256"/>
      <c r="E88" s="256">
        <v>0</v>
      </c>
      <c r="F88" s="257">
        <v>600</v>
      </c>
      <c r="G88" s="258">
        <v>600</v>
      </c>
      <c r="H88" s="259"/>
      <c r="I88" s="260"/>
      <c r="J88" s="261"/>
    </row>
    <row r="89" spans="1:10">
      <c r="A89" s="77" t="s">
        <v>78</v>
      </c>
      <c r="B89" s="18" t="s">
        <v>55</v>
      </c>
      <c r="C89" s="19">
        <v>633013</v>
      </c>
      <c r="D89" s="256">
        <v>61</v>
      </c>
      <c r="E89" s="256">
        <v>0</v>
      </c>
      <c r="F89" s="257">
        <v>300</v>
      </c>
      <c r="G89" s="258">
        <v>300</v>
      </c>
      <c r="H89" s="259">
        <v>300</v>
      </c>
      <c r="I89" s="260">
        <v>200</v>
      </c>
      <c r="J89" s="261">
        <v>200</v>
      </c>
    </row>
    <row r="90" spans="1:10" ht="15.75" thickBot="1">
      <c r="A90" s="79" t="s">
        <v>79</v>
      </c>
      <c r="B90" s="25" t="s">
        <v>55</v>
      </c>
      <c r="C90" s="26">
        <v>633016</v>
      </c>
      <c r="D90" s="262">
        <v>1578</v>
      </c>
      <c r="E90" s="262">
        <v>1305</v>
      </c>
      <c r="F90" s="263">
        <v>1300</v>
      </c>
      <c r="G90" s="264">
        <v>1300</v>
      </c>
      <c r="H90" s="265">
        <v>1300</v>
      </c>
      <c r="I90" s="266">
        <v>1300</v>
      </c>
      <c r="J90" s="267">
        <v>1300</v>
      </c>
    </row>
    <row r="91" spans="1:10" ht="45.75" thickBot="1">
      <c r="A91" s="80" t="s">
        <v>2</v>
      </c>
      <c r="B91" s="81" t="s">
        <v>80</v>
      </c>
      <c r="C91" s="5" t="s">
        <v>3</v>
      </c>
      <c r="D91" s="4" t="s">
        <v>4</v>
      </c>
      <c r="E91" s="5" t="s">
        <v>5</v>
      </c>
      <c r="F91" s="6" t="s">
        <v>6</v>
      </c>
      <c r="G91" s="7" t="s">
        <v>7</v>
      </c>
      <c r="H91" s="8" t="s">
        <v>8</v>
      </c>
      <c r="I91" s="3" t="s">
        <v>9</v>
      </c>
      <c r="J91" s="9" t="s">
        <v>10</v>
      </c>
    </row>
    <row r="92" spans="1:10">
      <c r="A92" s="82" t="s">
        <v>81</v>
      </c>
      <c r="B92" s="83" t="s">
        <v>55</v>
      </c>
      <c r="C92" s="12">
        <v>634004</v>
      </c>
      <c r="D92" s="268">
        <v>11</v>
      </c>
      <c r="E92" s="268">
        <v>0</v>
      </c>
      <c r="F92" s="269"/>
      <c r="G92" s="270"/>
      <c r="H92" s="268"/>
      <c r="I92" s="271"/>
      <c r="J92" s="272"/>
    </row>
    <row r="93" spans="1:10">
      <c r="A93" s="82" t="s">
        <v>82</v>
      </c>
      <c r="B93" s="83" t="s">
        <v>55</v>
      </c>
      <c r="C93" s="19">
        <v>634001</v>
      </c>
      <c r="D93" s="256">
        <v>322</v>
      </c>
      <c r="E93" s="256">
        <v>243</v>
      </c>
      <c r="F93" s="257">
        <v>500</v>
      </c>
      <c r="G93" s="258">
        <v>300</v>
      </c>
      <c r="H93" s="259">
        <v>300</v>
      </c>
      <c r="I93" s="260">
        <v>300</v>
      </c>
      <c r="J93" s="261">
        <v>300</v>
      </c>
    </row>
    <row r="94" spans="1:10">
      <c r="A94" s="82" t="s">
        <v>83</v>
      </c>
      <c r="B94" s="83" t="s">
        <v>55</v>
      </c>
      <c r="C94" s="19">
        <v>634002</v>
      </c>
      <c r="D94" s="256">
        <v>257</v>
      </c>
      <c r="E94" s="256">
        <v>337</v>
      </c>
      <c r="F94" s="257">
        <v>300</v>
      </c>
      <c r="G94" s="258">
        <v>150</v>
      </c>
      <c r="H94" s="259">
        <v>300</v>
      </c>
      <c r="I94" s="260">
        <v>200</v>
      </c>
      <c r="J94" s="261">
        <v>200</v>
      </c>
    </row>
    <row r="95" spans="1:10">
      <c r="A95" s="82" t="s">
        <v>84</v>
      </c>
      <c r="B95" s="83" t="s">
        <v>55</v>
      </c>
      <c r="C95" s="19">
        <v>634003</v>
      </c>
      <c r="D95" s="256">
        <v>98</v>
      </c>
      <c r="E95" s="256">
        <v>195</v>
      </c>
      <c r="F95" s="257">
        <v>195</v>
      </c>
      <c r="G95" s="258">
        <v>195</v>
      </c>
      <c r="H95" s="259">
        <v>211</v>
      </c>
      <c r="I95" s="260">
        <v>220</v>
      </c>
      <c r="J95" s="261">
        <v>220</v>
      </c>
    </row>
    <row r="96" spans="1:10">
      <c r="A96" s="77" t="s">
        <v>85</v>
      </c>
      <c r="B96" s="83" t="s">
        <v>55</v>
      </c>
      <c r="C96" s="19">
        <v>635002</v>
      </c>
      <c r="D96" s="256">
        <v>0</v>
      </c>
      <c r="E96" s="256">
        <v>0</v>
      </c>
      <c r="F96" s="257">
        <v>300</v>
      </c>
      <c r="G96" s="258">
        <v>100</v>
      </c>
      <c r="H96" s="259">
        <v>300</v>
      </c>
      <c r="I96" s="260">
        <v>300</v>
      </c>
      <c r="J96" s="261">
        <v>300</v>
      </c>
    </row>
    <row r="97" spans="1:10">
      <c r="A97" s="77" t="s">
        <v>86</v>
      </c>
      <c r="B97" s="83" t="s">
        <v>55</v>
      </c>
      <c r="C97" s="19">
        <v>635004</v>
      </c>
      <c r="D97" s="256">
        <v>0</v>
      </c>
      <c r="E97" s="256">
        <v>0</v>
      </c>
      <c r="F97" s="257">
        <v>200</v>
      </c>
      <c r="G97" s="258">
        <v>0</v>
      </c>
      <c r="H97" s="259">
        <v>200</v>
      </c>
      <c r="I97" s="260">
        <v>200</v>
      </c>
      <c r="J97" s="261">
        <v>200</v>
      </c>
    </row>
    <row r="98" spans="1:10">
      <c r="A98" s="77" t="s">
        <v>87</v>
      </c>
      <c r="B98" s="83" t="s">
        <v>55</v>
      </c>
      <c r="C98" s="19">
        <v>635005</v>
      </c>
      <c r="D98" s="256">
        <v>264</v>
      </c>
      <c r="E98" s="256">
        <v>0</v>
      </c>
      <c r="F98" s="257">
        <v>300</v>
      </c>
      <c r="G98" s="258">
        <v>0</v>
      </c>
      <c r="H98" s="259">
        <v>300</v>
      </c>
      <c r="I98" s="260">
        <v>300</v>
      </c>
      <c r="J98" s="261">
        <v>300</v>
      </c>
    </row>
    <row r="99" spans="1:10">
      <c r="A99" s="77" t="s">
        <v>88</v>
      </c>
      <c r="B99" s="83" t="s">
        <v>55</v>
      </c>
      <c r="C99" s="19">
        <v>635006</v>
      </c>
      <c r="D99" s="256">
        <v>0</v>
      </c>
      <c r="E99" s="256">
        <v>967</v>
      </c>
      <c r="F99" s="257">
        <v>200</v>
      </c>
      <c r="G99" s="258">
        <v>0</v>
      </c>
      <c r="H99" s="259">
        <v>200</v>
      </c>
      <c r="I99" s="260">
        <v>200</v>
      </c>
      <c r="J99" s="261">
        <v>200</v>
      </c>
    </row>
    <row r="100" spans="1:10">
      <c r="A100" s="77" t="s">
        <v>89</v>
      </c>
      <c r="B100" s="83" t="s">
        <v>55</v>
      </c>
      <c r="C100" s="19">
        <v>635009</v>
      </c>
      <c r="D100" s="256">
        <v>579</v>
      </c>
      <c r="E100" s="256">
        <v>604</v>
      </c>
      <c r="F100" s="257">
        <v>600</v>
      </c>
      <c r="G100" s="258">
        <v>920</v>
      </c>
      <c r="H100" s="259">
        <v>600</v>
      </c>
      <c r="I100" s="260">
        <v>600</v>
      </c>
      <c r="J100" s="261">
        <v>600</v>
      </c>
    </row>
    <row r="101" spans="1:10">
      <c r="A101" s="82" t="s">
        <v>90</v>
      </c>
      <c r="B101" s="83" t="s">
        <v>55</v>
      </c>
      <c r="C101" s="12">
        <v>636001</v>
      </c>
      <c r="D101" s="268">
        <v>15</v>
      </c>
      <c r="E101" s="268">
        <v>15</v>
      </c>
      <c r="F101" s="269">
        <v>115</v>
      </c>
      <c r="G101" s="270">
        <v>115</v>
      </c>
      <c r="H101" s="259">
        <v>115</v>
      </c>
      <c r="I101" s="271">
        <v>120</v>
      </c>
      <c r="J101" s="272">
        <v>120</v>
      </c>
    </row>
    <row r="102" spans="1:10">
      <c r="A102" s="77" t="s">
        <v>91</v>
      </c>
      <c r="B102" s="83" t="s">
        <v>55</v>
      </c>
      <c r="C102" s="19">
        <v>637002</v>
      </c>
      <c r="D102" s="256">
        <v>3860</v>
      </c>
      <c r="E102" s="256">
        <v>3488</v>
      </c>
      <c r="F102" s="257">
        <v>3800</v>
      </c>
      <c r="G102" s="258">
        <v>3800</v>
      </c>
      <c r="H102" s="257">
        <v>3800</v>
      </c>
      <c r="I102" s="273">
        <v>3800</v>
      </c>
      <c r="J102" s="274">
        <v>3800</v>
      </c>
    </row>
    <row r="103" spans="1:10">
      <c r="A103" s="77" t="s">
        <v>92</v>
      </c>
      <c r="B103" s="83" t="s">
        <v>55</v>
      </c>
      <c r="C103" s="19">
        <v>637003</v>
      </c>
      <c r="D103" s="256">
        <v>582</v>
      </c>
      <c r="E103" s="256">
        <v>1144</v>
      </c>
      <c r="F103" s="257">
        <v>600</v>
      </c>
      <c r="G103" s="258">
        <v>400</v>
      </c>
      <c r="H103" s="259">
        <v>500</v>
      </c>
      <c r="I103" s="260">
        <v>500</v>
      </c>
      <c r="J103" s="261">
        <v>500</v>
      </c>
    </row>
    <row r="104" spans="1:10">
      <c r="A104" s="77" t="s">
        <v>93</v>
      </c>
      <c r="B104" s="83" t="s">
        <v>55</v>
      </c>
      <c r="C104" s="19">
        <v>637004</v>
      </c>
      <c r="D104" s="256">
        <v>3569</v>
      </c>
      <c r="E104" s="256">
        <v>5046</v>
      </c>
      <c r="F104" s="257">
        <v>2700</v>
      </c>
      <c r="G104" s="258">
        <v>2700</v>
      </c>
      <c r="H104" s="259">
        <v>4000</v>
      </c>
      <c r="I104" s="260">
        <v>4200</v>
      </c>
      <c r="J104" s="261">
        <v>4200</v>
      </c>
    </row>
    <row r="105" spans="1:10">
      <c r="A105" s="77" t="s">
        <v>94</v>
      </c>
      <c r="B105" s="83" t="s">
        <v>55</v>
      </c>
      <c r="C105" s="19">
        <v>637005</v>
      </c>
      <c r="D105" s="256">
        <v>3298</v>
      </c>
      <c r="E105" s="256">
        <v>3180</v>
      </c>
      <c r="F105" s="257">
        <v>3500</v>
      </c>
      <c r="G105" s="258">
        <v>3000</v>
      </c>
      <c r="H105" s="259">
        <v>3400</v>
      </c>
      <c r="I105" s="260">
        <v>3500</v>
      </c>
      <c r="J105" s="261">
        <v>3500</v>
      </c>
    </row>
    <row r="106" spans="1:10">
      <c r="A106" s="77" t="s">
        <v>95</v>
      </c>
      <c r="B106" s="83" t="s">
        <v>55</v>
      </c>
      <c r="C106" s="19">
        <v>637012</v>
      </c>
      <c r="D106" s="256">
        <v>213</v>
      </c>
      <c r="E106" s="256">
        <v>254</v>
      </c>
      <c r="F106" s="257">
        <v>300</v>
      </c>
      <c r="G106" s="258">
        <v>150</v>
      </c>
      <c r="H106" s="259">
        <v>300</v>
      </c>
      <c r="I106" s="260">
        <v>300</v>
      </c>
      <c r="J106" s="261">
        <v>300</v>
      </c>
    </row>
    <row r="107" spans="1:10">
      <c r="A107" s="77" t="s">
        <v>96</v>
      </c>
      <c r="B107" s="83" t="s">
        <v>55</v>
      </c>
      <c r="C107" s="19">
        <v>637014</v>
      </c>
      <c r="D107" s="256">
        <v>1773</v>
      </c>
      <c r="E107" s="256">
        <v>1946</v>
      </c>
      <c r="F107" s="257">
        <v>2330</v>
      </c>
      <c r="G107" s="258">
        <v>3330</v>
      </c>
      <c r="H107" s="259">
        <v>3330</v>
      </c>
      <c r="I107" s="260">
        <v>3330</v>
      </c>
      <c r="J107" s="261">
        <v>3330</v>
      </c>
    </row>
    <row r="108" spans="1:10">
      <c r="A108" s="77" t="s">
        <v>97</v>
      </c>
      <c r="B108" s="83" t="s">
        <v>55</v>
      </c>
      <c r="C108" s="19">
        <v>637015</v>
      </c>
      <c r="D108" s="256">
        <v>2276</v>
      </c>
      <c r="E108" s="256">
        <v>2152</v>
      </c>
      <c r="F108" s="257">
        <v>2280</v>
      </c>
      <c r="G108" s="258">
        <v>2280</v>
      </c>
      <c r="H108" s="259">
        <v>2450</v>
      </c>
      <c r="I108" s="260">
        <v>2450</v>
      </c>
      <c r="J108" s="261">
        <v>2450</v>
      </c>
    </row>
    <row r="109" spans="1:10">
      <c r="A109" s="77" t="s">
        <v>98</v>
      </c>
      <c r="B109" s="83" t="s">
        <v>55</v>
      </c>
      <c r="C109" s="19">
        <v>637016</v>
      </c>
      <c r="D109" s="256">
        <v>281</v>
      </c>
      <c r="E109" s="256">
        <v>319</v>
      </c>
      <c r="F109" s="257">
        <v>700</v>
      </c>
      <c r="G109" s="258">
        <v>700</v>
      </c>
      <c r="H109" s="259">
        <v>750</v>
      </c>
      <c r="I109" s="260">
        <v>750</v>
      </c>
      <c r="J109" s="261">
        <v>750</v>
      </c>
    </row>
    <row r="110" spans="1:10">
      <c r="A110" s="77" t="s">
        <v>99</v>
      </c>
      <c r="B110" s="83" t="s">
        <v>55</v>
      </c>
      <c r="C110" s="19">
        <v>637018</v>
      </c>
      <c r="D110" s="256"/>
      <c r="E110" s="256">
        <v>519</v>
      </c>
      <c r="F110" s="257">
        <v>0</v>
      </c>
      <c r="G110" s="258">
        <v>525</v>
      </c>
      <c r="H110" s="259">
        <v>600</v>
      </c>
      <c r="I110" s="260">
        <v>600</v>
      </c>
      <c r="J110" s="261">
        <v>600</v>
      </c>
    </row>
    <row r="111" spans="1:10">
      <c r="A111" s="77" t="s">
        <v>100</v>
      </c>
      <c r="B111" s="83" t="s">
        <v>55</v>
      </c>
      <c r="C111" s="19">
        <v>637026</v>
      </c>
      <c r="D111" s="256">
        <v>967</v>
      </c>
      <c r="E111" s="256">
        <v>510</v>
      </c>
      <c r="F111" s="257">
        <v>900</v>
      </c>
      <c r="G111" s="258">
        <v>900</v>
      </c>
      <c r="H111" s="259">
        <v>900</v>
      </c>
      <c r="I111" s="260">
        <v>900</v>
      </c>
      <c r="J111" s="261">
        <v>900</v>
      </c>
    </row>
    <row r="112" spans="1:10">
      <c r="A112" s="79" t="s">
        <v>101</v>
      </c>
      <c r="B112" s="83" t="s">
        <v>55</v>
      </c>
      <c r="C112" s="26">
        <v>637027</v>
      </c>
      <c r="D112" s="262">
        <v>1680</v>
      </c>
      <c r="E112" s="262">
        <v>2128</v>
      </c>
      <c r="F112" s="263">
        <v>1500</v>
      </c>
      <c r="G112" s="264">
        <v>750</v>
      </c>
      <c r="H112" s="259">
        <v>700</v>
      </c>
      <c r="I112" s="266">
        <v>700</v>
      </c>
      <c r="J112" s="267">
        <v>700</v>
      </c>
    </row>
    <row r="113" spans="1:10">
      <c r="A113" s="77" t="s">
        <v>102</v>
      </c>
      <c r="B113" s="84" t="s">
        <v>55</v>
      </c>
      <c r="C113" s="19">
        <v>637031</v>
      </c>
      <c r="D113" s="262">
        <v>0</v>
      </c>
      <c r="E113" s="262">
        <v>0</v>
      </c>
      <c r="F113" s="263">
        <v>0</v>
      </c>
      <c r="G113" s="264">
        <v>0</v>
      </c>
      <c r="H113" s="256"/>
      <c r="I113" s="266">
        <v>0</v>
      </c>
      <c r="J113" s="267">
        <v>0</v>
      </c>
    </row>
    <row r="114" spans="1:10">
      <c r="A114" s="77" t="s">
        <v>103</v>
      </c>
      <c r="B114" s="85" t="s">
        <v>55</v>
      </c>
      <c r="C114" s="19">
        <v>641006</v>
      </c>
      <c r="D114" s="262">
        <v>2850</v>
      </c>
      <c r="E114" s="262">
        <v>3489</v>
      </c>
      <c r="F114" s="263">
        <v>3490</v>
      </c>
      <c r="G114" s="264">
        <v>3490</v>
      </c>
      <c r="H114" s="259">
        <v>3500</v>
      </c>
      <c r="I114" s="266">
        <v>3500</v>
      </c>
      <c r="J114" s="267">
        <v>3500</v>
      </c>
    </row>
    <row r="115" spans="1:10">
      <c r="A115" s="77" t="s">
        <v>104</v>
      </c>
      <c r="B115" s="85" t="s">
        <v>55</v>
      </c>
      <c r="C115" s="19">
        <v>641009</v>
      </c>
      <c r="D115" s="262">
        <v>240</v>
      </c>
      <c r="E115" s="262">
        <v>0</v>
      </c>
      <c r="F115" s="263">
        <v>0</v>
      </c>
      <c r="G115" s="264"/>
      <c r="H115" s="256"/>
      <c r="I115" s="266">
        <v>0</v>
      </c>
      <c r="J115" s="267">
        <v>0</v>
      </c>
    </row>
    <row r="116" spans="1:10">
      <c r="A116" s="77" t="s">
        <v>105</v>
      </c>
      <c r="B116" s="85" t="s">
        <v>55</v>
      </c>
      <c r="C116" s="19">
        <v>642001</v>
      </c>
      <c r="D116" s="256">
        <v>800</v>
      </c>
      <c r="E116" s="256">
        <v>900</v>
      </c>
      <c r="F116" s="257">
        <v>1100</v>
      </c>
      <c r="G116" s="258">
        <v>1200</v>
      </c>
      <c r="H116" s="257">
        <v>1200</v>
      </c>
      <c r="I116" s="273"/>
      <c r="J116" s="257"/>
    </row>
    <row r="117" spans="1:10">
      <c r="A117" s="77" t="s">
        <v>106</v>
      </c>
      <c r="B117" s="84" t="s">
        <v>55</v>
      </c>
      <c r="C117" s="19">
        <v>642001</v>
      </c>
      <c r="D117" s="256">
        <v>200</v>
      </c>
      <c r="E117" s="256">
        <v>200</v>
      </c>
      <c r="F117" s="257">
        <v>200</v>
      </c>
      <c r="G117" s="258">
        <v>200</v>
      </c>
      <c r="H117" s="257">
        <v>300</v>
      </c>
      <c r="I117" s="273"/>
      <c r="J117" s="257"/>
    </row>
    <row r="118" spans="1:10">
      <c r="A118" s="79" t="s">
        <v>107</v>
      </c>
      <c r="B118" s="86" t="s">
        <v>55</v>
      </c>
      <c r="C118" s="26">
        <v>642001</v>
      </c>
      <c r="D118" s="262">
        <v>300</v>
      </c>
      <c r="E118" s="262">
        <v>350</v>
      </c>
      <c r="F118" s="263">
        <v>350</v>
      </c>
      <c r="G118" s="264">
        <v>350</v>
      </c>
      <c r="H118" s="257">
        <v>300</v>
      </c>
      <c r="I118" s="275"/>
      <c r="J118" s="263"/>
    </row>
    <row r="119" spans="1:10">
      <c r="A119" s="19" t="s">
        <v>108</v>
      </c>
      <c r="B119" s="84" t="s">
        <v>55</v>
      </c>
      <c r="C119" s="19">
        <v>642013</v>
      </c>
      <c r="D119" s="256"/>
      <c r="E119" s="256"/>
      <c r="F119" s="257">
        <v>1930</v>
      </c>
      <c r="G119" s="258">
        <v>1921</v>
      </c>
      <c r="H119" s="257">
        <v>0</v>
      </c>
      <c r="I119" s="260"/>
      <c r="J119" s="256"/>
    </row>
    <row r="120" spans="1:10">
      <c r="A120" s="19" t="s">
        <v>109</v>
      </c>
      <c r="B120" s="84" t="s">
        <v>55</v>
      </c>
      <c r="C120" s="19">
        <v>642015</v>
      </c>
      <c r="D120" s="256">
        <v>17</v>
      </c>
      <c r="E120" s="256">
        <v>294</v>
      </c>
      <c r="F120" s="257">
        <v>300</v>
      </c>
      <c r="G120" s="258">
        <v>200</v>
      </c>
      <c r="H120" s="259">
        <v>300</v>
      </c>
      <c r="I120" s="260">
        <v>300</v>
      </c>
      <c r="J120" s="256">
        <v>300</v>
      </c>
    </row>
    <row r="121" spans="1:10" ht="15.75" thickBot="1">
      <c r="A121" s="87" t="s">
        <v>110</v>
      </c>
      <c r="B121" s="88" t="s">
        <v>55</v>
      </c>
      <c r="C121" s="89"/>
      <c r="D121" s="276">
        <f>SUM(D66:D120)</f>
        <v>107277</v>
      </c>
      <c r="E121" s="276">
        <v>112327</v>
      </c>
      <c r="F121" s="276">
        <f>SUM(F66:F120)</f>
        <v>138360</v>
      </c>
      <c r="G121" s="277">
        <f>SUM(G67:G120)</f>
        <v>139386</v>
      </c>
      <c r="H121" s="278">
        <f>SUM(H67:H120)</f>
        <v>147281</v>
      </c>
      <c r="I121" s="279">
        <f>SUM(I67:I120)</f>
        <v>145950</v>
      </c>
      <c r="J121" s="280">
        <f>SUM(J66:J120)</f>
        <v>147050</v>
      </c>
    </row>
    <row r="122" spans="1:10" ht="45.75" thickBot="1">
      <c r="A122" s="80" t="s">
        <v>2</v>
      </c>
      <c r="B122" s="81" t="s">
        <v>80</v>
      </c>
      <c r="C122" s="4" t="s">
        <v>3</v>
      </c>
      <c r="D122" s="4" t="s">
        <v>4</v>
      </c>
      <c r="E122" s="4" t="s">
        <v>5</v>
      </c>
      <c r="F122" s="6" t="s">
        <v>6</v>
      </c>
      <c r="G122" s="7" t="s">
        <v>7</v>
      </c>
      <c r="H122" s="8" t="s">
        <v>8</v>
      </c>
      <c r="I122" s="3" t="s">
        <v>9</v>
      </c>
      <c r="J122" s="9" t="s">
        <v>10</v>
      </c>
    </row>
    <row r="123" spans="1:10">
      <c r="A123" s="75" t="s">
        <v>111</v>
      </c>
      <c r="B123" s="90" t="s">
        <v>112</v>
      </c>
      <c r="C123" s="12"/>
      <c r="D123" s="12"/>
      <c r="E123" s="12"/>
      <c r="F123" s="13"/>
      <c r="G123" s="14"/>
      <c r="H123" s="12"/>
      <c r="I123" s="11"/>
      <c r="J123" s="70"/>
    </row>
    <row r="124" spans="1:10">
      <c r="A124" s="77" t="s">
        <v>113</v>
      </c>
      <c r="B124" s="91" t="s">
        <v>112</v>
      </c>
      <c r="C124" s="19">
        <v>637012</v>
      </c>
      <c r="D124" s="256">
        <v>997</v>
      </c>
      <c r="E124" s="256">
        <v>1000</v>
      </c>
      <c r="F124" s="257">
        <v>1150</v>
      </c>
      <c r="G124" s="258">
        <v>1150</v>
      </c>
      <c r="H124" s="259">
        <v>1200</v>
      </c>
      <c r="I124" s="260">
        <v>1200</v>
      </c>
      <c r="J124" s="261">
        <v>1250</v>
      </c>
    </row>
    <row r="125" spans="1:10" ht="15.75" thickBot="1">
      <c r="A125" s="79" t="s">
        <v>114</v>
      </c>
      <c r="B125" s="92" t="s">
        <v>112</v>
      </c>
      <c r="C125" s="26">
        <v>637035</v>
      </c>
      <c r="D125" s="262">
        <v>80</v>
      </c>
      <c r="E125" s="262">
        <v>55</v>
      </c>
      <c r="F125" s="263">
        <v>70</v>
      </c>
      <c r="G125" s="264">
        <v>70</v>
      </c>
      <c r="H125" s="265">
        <v>70</v>
      </c>
      <c r="I125" s="266">
        <v>70</v>
      </c>
      <c r="J125" s="267">
        <v>70</v>
      </c>
    </row>
    <row r="126" spans="1:10" ht="15.75" thickBot="1">
      <c r="A126" s="93" t="s">
        <v>110</v>
      </c>
      <c r="B126" s="94" t="s">
        <v>112</v>
      </c>
      <c r="C126" s="33"/>
      <c r="D126" s="281">
        <f>SUM(D124:D125)</f>
        <v>1077</v>
      </c>
      <c r="E126" s="281">
        <v>1055</v>
      </c>
      <c r="F126" s="282">
        <f>SUM(F124:F125)</f>
        <v>1220</v>
      </c>
      <c r="G126" s="283">
        <v>1220</v>
      </c>
      <c r="H126" s="281">
        <v>1270</v>
      </c>
      <c r="I126" s="284">
        <f>SUM(I124:I125)</f>
        <v>1270</v>
      </c>
      <c r="J126" s="285">
        <f>SUM(J124:J125)</f>
        <v>1320</v>
      </c>
    </row>
    <row r="127" spans="1:10" ht="15.75" thickBot="1">
      <c r="A127" s="95"/>
      <c r="B127" s="96"/>
      <c r="C127" s="97"/>
      <c r="D127" s="286"/>
      <c r="E127" s="286"/>
      <c r="F127" s="287"/>
      <c r="G127" s="288"/>
      <c r="H127" s="268"/>
      <c r="I127" s="289"/>
      <c r="J127" s="290"/>
    </row>
    <row r="128" spans="1:10">
      <c r="A128" s="101" t="s">
        <v>115</v>
      </c>
      <c r="B128" s="102" t="s">
        <v>116</v>
      </c>
      <c r="C128" s="12"/>
      <c r="D128" s="268"/>
      <c r="E128" s="268"/>
      <c r="F128" s="269"/>
      <c r="G128" s="270"/>
      <c r="H128" s="256"/>
      <c r="I128" s="271"/>
      <c r="J128" s="272"/>
    </row>
    <row r="129" spans="1:10">
      <c r="A129" s="103" t="s">
        <v>117</v>
      </c>
      <c r="B129" s="104" t="s">
        <v>116</v>
      </c>
      <c r="C129" s="105">
        <v>611000</v>
      </c>
      <c r="D129" s="256">
        <v>1079</v>
      </c>
      <c r="E129" s="256">
        <v>1095</v>
      </c>
      <c r="F129" s="257">
        <v>1100</v>
      </c>
      <c r="G129" s="258">
        <v>1150</v>
      </c>
      <c r="H129" s="259">
        <v>1150</v>
      </c>
      <c r="I129" s="260">
        <v>1222</v>
      </c>
      <c r="J129" s="261">
        <v>1222</v>
      </c>
    </row>
    <row r="130" spans="1:10">
      <c r="A130" s="103" t="s">
        <v>118</v>
      </c>
      <c r="B130" s="104" t="s">
        <v>116</v>
      </c>
      <c r="C130" s="105">
        <v>621000</v>
      </c>
      <c r="D130" s="256">
        <v>108</v>
      </c>
      <c r="E130" s="256">
        <v>110</v>
      </c>
      <c r="F130" s="257">
        <v>110</v>
      </c>
      <c r="G130" s="258">
        <v>116</v>
      </c>
      <c r="H130" s="259">
        <v>116</v>
      </c>
      <c r="I130" s="260">
        <v>122</v>
      </c>
      <c r="J130" s="261">
        <v>122</v>
      </c>
    </row>
    <row r="131" spans="1:10">
      <c r="A131" s="106" t="s">
        <v>119</v>
      </c>
      <c r="B131" s="107" t="s">
        <v>116</v>
      </c>
      <c r="C131" s="108">
        <v>625001</v>
      </c>
      <c r="D131" s="268">
        <v>15</v>
      </c>
      <c r="E131" s="268">
        <v>15</v>
      </c>
      <c r="F131" s="269">
        <v>16</v>
      </c>
      <c r="G131" s="270">
        <v>18</v>
      </c>
      <c r="H131" s="259">
        <v>18</v>
      </c>
      <c r="I131" s="271">
        <v>19</v>
      </c>
      <c r="J131" s="272">
        <v>19</v>
      </c>
    </row>
    <row r="132" spans="1:10">
      <c r="A132" s="103" t="s">
        <v>120</v>
      </c>
      <c r="B132" s="109" t="s">
        <v>116</v>
      </c>
      <c r="C132" s="105">
        <v>625002</v>
      </c>
      <c r="D132" s="256">
        <v>151</v>
      </c>
      <c r="E132" s="256">
        <v>153</v>
      </c>
      <c r="F132" s="257">
        <v>160</v>
      </c>
      <c r="G132" s="258">
        <v>180</v>
      </c>
      <c r="H132" s="259">
        <v>180</v>
      </c>
      <c r="I132" s="260">
        <v>190</v>
      </c>
      <c r="J132" s="261">
        <v>190</v>
      </c>
    </row>
    <row r="133" spans="1:10">
      <c r="A133" s="103" t="s">
        <v>121</v>
      </c>
      <c r="B133" s="110" t="s">
        <v>116</v>
      </c>
      <c r="C133" s="105">
        <v>625003</v>
      </c>
      <c r="D133" s="256">
        <v>9</v>
      </c>
      <c r="E133" s="256">
        <v>9</v>
      </c>
      <c r="F133" s="257">
        <v>10</v>
      </c>
      <c r="G133" s="258">
        <v>11</v>
      </c>
      <c r="H133" s="259">
        <v>11</v>
      </c>
      <c r="I133" s="260">
        <v>12</v>
      </c>
      <c r="J133" s="261">
        <v>12</v>
      </c>
    </row>
    <row r="134" spans="1:10">
      <c r="A134" s="103" t="s">
        <v>122</v>
      </c>
      <c r="B134" s="110" t="s">
        <v>116</v>
      </c>
      <c r="C134" s="105">
        <v>625004</v>
      </c>
      <c r="D134" s="256">
        <v>32</v>
      </c>
      <c r="E134" s="256">
        <v>33</v>
      </c>
      <c r="F134" s="257">
        <v>35</v>
      </c>
      <c r="G134" s="258">
        <v>36</v>
      </c>
      <c r="H134" s="259">
        <v>36</v>
      </c>
      <c r="I134" s="260">
        <v>38</v>
      </c>
      <c r="J134" s="261">
        <v>38</v>
      </c>
    </row>
    <row r="135" spans="1:10">
      <c r="A135" s="103" t="s">
        <v>123</v>
      </c>
      <c r="B135" s="110" t="s">
        <v>116</v>
      </c>
      <c r="C135" s="105">
        <v>625005</v>
      </c>
      <c r="D135" s="256">
        <v>11</v>
      </c>
      <c r="E135" s="256">
        <v>11</v>
      </c>
      <c r="F135" s="257">
        <v>11</v>
      </c>
      <c r="G135" s="258">
        <v>12</v>
      </c>
      <c r="H135" s="259">
        <v>12</v>
      </c>
      <c r="I135" s="260">
        <v>13</v>
      </c>
      <c r="J135" s="261">
        <v>13</v>
      </c>
    </row>
    <row r="136" spans="1:10">
      <c r="A136" s="103" t="s">
        <v>124</v>
      </c>
      <c r="B136" s="110" t="s">
        <v>116</v>
      </c>
      <c r="C136" s="105">
        <v>625007</v>
      </c>
      <c r="D136" s="256">
        <v>51</v>
      </c>
      <c r="E136" s="256">
        <v>52</v>
      </c>
      <c r="F136" s="257">
        <v>55</v>
      </c>
      <c r="G136" s="258">
        <v>61</v>
      </c>
      <c r="H136" s="259">
        <v>61</v>
      </c>
      <c r="I136" s="260">
        <v>64</v>
      </c>
      <c r="J136" s="261">
        <v>64</v>
      </c>
    </row>
    <row r="137" spans="1:10">
      <c r="A137" s="111" t="s">
        <v>125</v>
      </c>
      <c r="B137" s="107" t="s">
        <v>126</v>
      </c>
      <c r="C137" s="112">
        <v>632001</v>
      </c>
      <c r="D137" s="256"/>
      <c r="E137" s="256"/>
      <c r="F137" s="257">
        <v>143</v>
      </c>
      <c r="G137" s="258">
        <v>143</v>
      </c>
      <c r="H137" s="259">
        <v>143</v>
      </c>
      <c r="I137" s="260">
        <v>143</v>
      </c>
      <c r="J137" s="261">
        <v>143</v>
      </c>
    </row>
    <row r="138" spans="1:10">
      <c r="A138" s="103" t="s">
        <v>127</v>
      </c>
      <c r="B138" s="113" t="s">
        <v>126</v>
      </c>
      <c r="C138" s="105">
        <v>632003</v>
      </c>
      <c r="D138" s="256"/>
      <c r="E138" s="256"/>
      <c r="F138" s="257"/>
      <c r="G138" s="258"/>
      <c r="H138" s="256"/>
      <c r="I138" s="260"/>
      <c r="J138" s="261"/>
    </row>
    <row r="139" spans="1:10">
      <c r="A139" s="103" t="s">
        <v>128</v>
      </c>
      <c r="B139" s="110" t="s">
        <v>116</v>
      </c>
      <c r="C139" s="105">
        <v>633006</v>
      </c>
      <c r="D139" s="256">
        <v>0</v>
      </c>
      <c r="E139" s="256">
        <v>65</v>
      </c>
      <c r="F139" s="257">
        <v>100</v>
      </c>
      <c r="G139" s="258">
        <v>72</v>
      </c>
      <c r="H139" s="259">
        <v>72</v>
      </c>
      <c r="I139" s="260">
        <v>100</v>
      </c>
      <c r="J139" s="261">
        <v>100</v>
      </c>
    </row>
    <row r="140" spans="1:10">
      <c r="A140" s="103" t="s">
        <v>129</v>
      </c>
      <c r="B140" s="113" t="s">
        <v>130</v>
      </c>
      <c r="C140" s="105">
        <v>633009</v>
      </c>
      <c r="D140" s="262">
        <v>28</v>
      </c>
      <c r="E140" s="262"/>
      <c r="F140" s="263"/>
      <c r="G140" s="264"/>
      <c r="H140" s="256"/>
      <c r="I140" s="266"/>
      <c r="J140" s="267"/>
    </row>
    <row r="141" spans="1:10">
      <c r="A141" s="103" t="s">
        <v>131</v>
      </c>
      <c r="B141" s="113" t="s">
        <v>126</v>
      </c>
      <c r="C141" s="105">
        <v>635009</v>
      </c>
      <c r="D141" s="262">
        <v>25</v>
      </c>
      <c r="E141" s="262">
        <v>25</v>
      </c>
      <c r="F141" s="263">
        <v>25</v>
      </c>
      <c r="G141" s="264">
        <v>0</v>
      </c>
      <c r="H141" s="259">
        <v>0</v>
      </c>
      <c r="I141" s="266">
        <v>0</v>
      </c>
      <c r="J141" s="267">
        <v>0</v>
      </c>
    </row>
    <row r="142" spans="1:10">
      <c r="A142" s="103" t="s">
        <v>132</v>
      </c>
      <c r="B142" s="113" t="s">
        <v>126</v>
      </c>
      <c r="C142" s="105">
        <v>637004</v>
      </c>
      <c r="D142" s="262"/>
      <c r="E142" s="262">
        <v>29</v>
      </c>
      <c r="F142" s="263"/>
      <c r="G142" s="264"/>
      <c r="H142" s="256"/>
      <c r="I142" s="266"/>
      <c r="J142" s="267"/>
    </row>
    <row r="143" spans="1:10">
      <c r="A143" s="103" t="s">
        <v>133</v>
      </c>
      <c r="B143" s="110" t="s">
        <v>116</v>
      </c>
      <c r="C143" s="105">
        <v>637013</v>
      </c>
      <c r="D143" s="256">
        <v>100</v>
      </c>
      <c r="E143" s="256">
        <v>100</v>
      </c>
      <c r="F143" s="257">
        <v>100</v>
      </c>
      <c r="G143" s="258">
        <v>100</v>
      </c>
      <c r="H143" s="259">
        <v>100</v>
      </c>
      <c r="I143" s="260">
        <v>100</v>
      </c>
      <c r="J143" s="261">
        <v>100</v>
      </c>
    </row>
    <row r="144" spans="1:10" ht="15.75" thickBot="1">
      <c r="A144" s="111" t="s">
        <v>134</v>
      </c>
      <c r="B144" s="114" t="s">
        <v>126</v>
      </c>
      <c r="C144" s="112">
        <v>642006</v>
      </c>
      <c r="D144" s="262">
        <v>8</v>
      </c>
      <c r="E144" s="262"/>
      <c r="F144" s="263"/>
      <c r="G144" s="264"/>
      <c r="H144" s="262"/>
      <c r="I144" s="266"/>
      <c r="J144" s="267"/>
    </row>
    <row r="145" spans="1:10" ht="15.75" thickBot="1">
      <c r="A145" s="115" t="s">
        <v>135</v>
      </c>
      <c r="B145" s="116" t="s">
        <v>116</v>
      </c>
      <c r="C145" s="46"/>
      <c r="D145" s="282">
        <f>SUM(D129:D144)</f>
        <v>1617</v>
      </c>
      <c r="E145" s="282">
        <v>1697</v>
      </c>
      <c r="F145" s="282">
        <f>SUM(F129:F144)</f>
        <v>1865</v>
      </c>
      <c r="G145" s="283">
        <v>1899</v>
      </c>
      <c r="H145" s="282">
        <f>SUM(H129:H144)</f>
        <v>1899</v>
      </c>
      <c r="I145" s="291">
        <f>SUM(I129:I144)</f>
        <v>2023</v>
      </c>
      <c r="J145" s="292">
        <f>SUM(J129:J144)</f>
        <v>2023</v>
      </c>
    </row>
    <row r="146" spans="1:10" ht="15.75" thickBot="1">
      <c r="A146" s="246"/>
      <c r="B146" s="247"/>
      <c r="C146" s="130"/>
      <c r="D146" s="293"/>
      <c r="E146" s="293"/>
      <c r="F146" s="293"/>
      <c r="G146" s="294"/>
      <c r="H146" s="293"/>
      <c r="I146" s="295"/>
      <c r="J146" s="296"/>
    </row>
    <row r="147" spans="1:10" ht="15.75" thickBot="1">
      <c r="A147" s="115" t="s">
        <v>136</v>
      </c>
      <c r="B147" s="117" t="s">
        <v>137</v>
      </c>
      <c r="C147" s="48"/>
      <c r="D147" s="283">
        <v>2334</v>
      </c>
      <c r="E147" s="283">
        <v>426</v>
      </c>
      <c r="F147" s="282"/>
      <c r="G147" s="283">
        <v>623</v>
      </c>
      <c r="H147" s="282"/>
      <c r="I147" s="291"/>
      <c r="J147" s="292"/>
    </row>
    <row r="148" spans="1:10">
      <c r="A148" s="82"/>
      <c r="B148" s="11"/>
      <c r="C148" s="12"/>
      <c r="D148" s="268"/>
      <c r="E148" s="268"/>
      <c r="F148" s="269"/>
      <c r="G148" s="270"/>
      <c r="H148" s="268"/>
      <c r="I148" s="271"/>
      <c r="J148" s="272"/>
    </row>
    <row r="149" spans="1:10">
      <c r="A149" s="118"/>
      <c r="B149" s="119"/>
      <c r="C149" s="120"/>
      <c r="D149" s="297"/>
      <c r="E149" s="297"/>
      <c r="F149" s="298"/>
      <c r="G149" s="299"/>
      <c r="H149" s="256"/>
      <c r="I149" s="300"/>
      <c r="J149" s="301"/>
    </row>
    <row r="150" spans="1:10">
      <c r="A150" s="118"/>
      <c r="B150" s="119"/>
      <c r="C150" s="120"/>
      <c r="D150" s="297"/>
      <c r="E150" s="297"/>
      <c r="F150" s="298"/>
      <c r="G150" s="299"/>
      <c r="H150" s="256"/>
      <c r="I150" s="300"/>
      <c r="J150" s="301"/>
    </row>
    <row r="151" spans="1:10">
      <c r="A151" s="121" t="s">
        <v>138</v>
      </c>
      <c r="B151" s="122" t="s">
        <v>139</v>
      </c>
      <c r="C151" s="19"/>
      <c r="D151" s="256"/>
      <c r="E151" s="256"/>
      <c r="F151" s="257"/>
      <c r="G151" s="258"/>
      <c r="H151" s="256"/>
      <c r="I151" s="260"/>
      <c r="J151" s="261"/>
    </row>
    <row r="152" spans="1:10" ht="15.75" thickBot="1">
      <c r="A152" s="79" t="s">
        <v>140</v>
      </c>
      <c r="B152" s="123" t="s">
        <v>139</v>
      </c>
      <c r="C152" s="26">
        <v>651002</v>
      </c>
      <c r="D152" s="262">
        <v>6212</v>
      </c>
      <c r="E152" s="262">
        <v>6050</v>
      </c>
      <c r="F152" s="263">
        <v>5900</v>
      </c>
      <c r="G152" s="264">
        <v>5900</v>
      </c>
      <c r="H152" s="262">
        <v>5605</v>
      </c>
      <c r="I152" s="266">
        <v>5320</v>
      </c>
      <c r="J152" s="267">
        <v>5000</v>
      </c>
    </row>
    <row r="153" spans="1:10" ht="15.75" thickBot="1">
      <c r="A153" s="115" t="s">
        <v>135</v>
      </c>
      <c r="B153" s="124" t="s">
        <v>139</v>
      </c>
      <c r="C153" s="48"/>
      <c r="D153" s="282">
        <v>6212</v>
      </c>
      <c r="E153" s="282">
        <v>6050</v>
      </c>
      <c r="F153" s="282">
        <v>5900</v>
      </c>
      <c r="G153" s="283">
        <v>5900</v>
      </c>
      <c r="H153" s="282">
        <v>5605</v>
      </c>
      <c r="I153" s="291">
        <v>5320</v>
      </c>
      <c r="J153" s="292">
        <v>5000</v>
      </c>
    </row>
    <row r="154" spans="1:10">
      <c r="A154" s="75" t="s">
        <v>141</v>
      </c>
      <c r="B154" s="125" t="s">
        <v>142</v>
      </c>
      <c r="C154" s="12"/>
      <c r="D154" s="268"/>
      <c r="E154" s="268"/>
      <c r="F154" s="269"/>
      <c r="G154" s="270"/>
      <c r="H154" s="268"/>
      <c r="I154" s="271"/>
      <c r="J154" s="272"/>
    </row>
    <row r="155" spans="1:10" ht="15.75" thickBot="1">
      <c r="A155" s="79" t="s">
        <v>143</v>
      </c>
      <c r="B155" s="126" t="s">
        <v>142</v>
      </c>
      <c r="C155" s="112">
        <v>614000</v>
      </c>
      <c r="D155" s="262">
        <v>133</v>
      </c>
      <c r="E155" s="262">
        <v>133</v>
      </c>
      <c r="F155" s="263">
        <v>135</v>
      </c>
      <c r="G155" s="264">
        <v>110</v>
      </c>
      <c r="H155" s="265">
        <v>70</v>
      </c>
      <c r="I155" s="266">
        <v>90</v>
      </c>
      <c r="J155" s="267">
        <v>90</v>
      </c>
    </row>
    <row r="156" spans="1:10" ht="15.75" thickBot="1">
      <c r="A156" s="115" t="s">
        <v>135</v>
      </c>
      <c r="B156" s="127" t="s">
        <v>142</v>
      </c>
      <c r="C156" s="46"/>
      <c r="D156" s="282">
        <v>133</v>
      </c>
      <c r="E156" s="282">
        <v>133</v>
      </c>
      <c r="F156" s="282">
        <v>135</v>
      </c>
      <c r="G156" s="283">
        <v>110</v>
      </c>
      <c r="H156" s="282">
        <v>70</v>
      </c>
      <c r="I156" s="291">
        <v>90</v>
      </c>
      <c r="J156" s="292">
        <v>90</v>
      </c>
    </row>
    <row r="157" spans="1:10" ht="15.75" thickBot="1">
      <c r="A157" s="128"/>
      <c r="B157" s="129"/>
      <c r="C157" s="39"/>
      <c r="D157" s="302"/>
      <c r="E157" s="302"/>
      <c r="F157" s="293"/>
      <c r="G157" s="294"/>
      <c r="H157" s="302"/>
      <c r="I157" s="303"/>
      <c r="J157" s="304"/>
    </row>
    <row r="158" spans="1:10" ht="45.75" thickBot="1">
      <c r="A158" s="80" t="s">
        <v>2</v>
      </c>
      <c r="B158" s="81" t="s">
        <v>80</v>
      </c>
      <c r="C158" s="5" t="s">
        <v>3</v>
      </c>
      <c r="D158" s="4" t="s">
        <v>4</v>
      </c>
      <c r="E158" s="5" t="s">
        <v>5</v>
      </c>
      <c r="F158" s="6" t="s">
        <v>6</v>
      </c>
      <c r="G158" s="7" t="s">
        <v>7</v>
      </c>
      <c r="H158" s="8" t="s">
        <v>8</v>
      </c>
      <c r="I158" s="3" t="s">
        <v>9</v>
      </c>
      <c r="J158" s="9" t="s">
        <v>10</v>
      </c>
    </row>
    <row r="159" spans="1:10">
      <c r="A159" s="101" t="s">
        <v>144</v>
      </c>
      <c r="B159" s="132" t="s">
        <v>145</v>
      </c>
      <c r="C159" s="39"/>
      <c r="D159" s="302"/>
      <c r="E159" s="302"/>
      <c r="F159" s="293"/>
      <c r="G159" s="294"/>
      <c r="H159" s="269"/>
      <c r="I159" s="303"/>
      <c r="J159" s="304"/>
    </row>
    <row r="160" spans="1:10">
      <c r="A160" s="133" t="s">
        <v>128</v>
      </c>
      <c r="B160" s="134" t="s">
        <v>146</v>
      </c>
      <c r="C160" s="19">
        <v>633006</v>
      </c>
      <c r="D160" s="256">
        <v>120</v>
      </c>
      <c r="E160" s="256"/>
      <c r="F160" s="257"/>
      <c r="G160" s="258"/>
      <c r="H160" s="257"/>
      <c r="I160" s="260"/>
      <c r="J160" s="261"/>
    </row>
    <row r="161" spans="1:10">
      <c r="A161" s="82" t="s">
        <v>147</v>
      </c>
      <c r="B161" s="135" t="s">
        <v>146</v>
      </c>
      <c r="C161" s="12">
        <v>633010</v>
      </c>
      <c r="D161" s="268">
        <v>0</v>
      </c>
      <c r="E161" s="268">
        <v>512</v>
      </c>
      <c r="F161" s="269"/>
      <c r="G161" s="270"/>
      <c r="H161" s="257"/>
      <c r="I161" s="271"/>
      <c r="J161" s="272"/>
    </row>
    <row r="162" spans="1:10">
      <c r="A162" s="82" t="s">
        <v>148</v>
      </c>
      <c r="B162" s="136" t="s">
        <v>145</v>
      </c>
      <c r="C162" s="12">
        <v>633007</v>
      </c>
      <c r="D162" s="268">
        <v>2525</v>
      </c>
      <c r="E162" s="268">
        <v>851</v>
      </c>
      <c r="F162" s="269">
        <v>360</v>
      </c>
      <c r="G162" s="270">
        <v>360</v>
      </c>
      <c r="H162" s="257"/>
      <c r="I162" s="271"/>
      <c r="J162" s="272"/>
    </row>
    <row r="163" spans="1:10">
      <c r="A163" s="77" t="s">
        <v>149</v>
      </c>
      <c r="B163" s="135" t="s">
        <v>145</v>
      </c>
      <c r="C163" s="19">
        <v>634001</v>
      </c>
      <c r="D163" s="256">
        <v>177</v>
      </c>
      <c r="E163" s="256">
        <v>106</v>
      </c>
      <c r="F163" s="257">
        <v>300</v>
      </c>
      <c r="G163" s="258">
        <v>300</v>
      </c>
      <c r="H163" s="257">
        <v>500</v>
      </c>
      <c r="I163" s="260">
        <v>500</v>
      </c>
      <c r="J163" s="261">
        <v>500</v>
      </c>
    </row>
    <row r="164" spans="1:10">
      <c r="A164" s="77" t="s">
        <v>150</v>
      </c>
      <c r="B164" s="137" t="s">
        <v>145</v>
      </c>
      <c r="C164" s="19">
        <v>634002</v>
      </c>
      <c r="D164" s="256">
        <v>363</v>
      </c>
      <c r="E164" s="256">
        <v>176</v>
      </c>
      <c r="F164" s="257">
        <v>500</v>
      </c>
      <c r="G164" s="258">
        <v>500</v>
      </c>
      <c r="H164" s="257"/>
      <c r="I164" s="260"/>
      <c r="J164" s="261"/>
    </row>
    <row r="165" spans="1:10">
      <c r="A165" s="77" t="s">
        <v>151</v>
      </c>
      <c r="B165" s="135" t="s">
        <v>145</v>
      </c>
      <c r="C165" s="19">
        <v>634003</v>
      </c>
      <c r="D165" s="256">
        <v>431</v>
      </c>
      <c r="E165" s="256">
        <v>431</v>
      </c>
      <c r="F165" s="257">
        <v>431</v>
      </c>
      <c r="G165" s="258">
        <v>431</v>
      </c>
      <c r="H165" s="257">
        <v>464</v>
      </c>
      <c r="I165" s="260">
        <v>464</v>
      </c>
      <c r="J165" s="261">
        <v>464</v>
      </c>
    </row>
    <row r="166" spans="1:10">
      <c r="A166" s="77" t="s">
        <v>152</v>
      </c>
      <c r="B166" s="136" t="s">
        <v>145</v>
      </c>
      <c r="C166" s="19">
        <v>637002</v>
      </c>
      <c r="D166" s="256">
        <v>0</v>
      </c>
      <c r="E166" s="256"/>
      <c r="F166" s="257"/>
      <c r="G166" s="258"/>
      <c r="H166" s="257"/>
      <c r="I166" s="260"/>
      <c r="J166" s="261"/>
    </row>
    <row r="167" spans="1:10">
      <c r="A167" s="79" t="s">
        <v>153</v>
      </c>
      <c r="B167" s="138" t="s">
        <v>145</v>
      </c>
      <c r="C167" s="26">
        <v>637004</v>
      </c>
      <c r="D167" s="262">
        <v>70</v>
      </c>
      <c r="E167" s="262">
        <v>70</v>
      </c>
      <c r="F167" s="263">
        <v>70</v>
      </c>
      <c r="G167" s="264">
        <v>70</v>
      </c>
      <c r="H167" s="257">
        <v>70</v>
      </c>
      <c r="I167" s="266">
        <v>70</v>
      </c>
      <c r="J167" s="267">
        <v>70</v>
      </c>
    </row>
    <row r="168" spans="1:10">
      <c r="A168" s="77" t="s">
        <v>154</v>
      </c>
      <c r="B168" s="135" t="s">
        <v>145</v>
      </c>
      <c r="C168" s="19">
        <v>635005</v>
      </c>
      <c r="D168" s="256"/>
      <c r="E168" s="256"/>
      <c r="F168" s="257"/>
      <c r="G168" s="258"/>
      <c r="H168" s="257"/>
      <c r="I168" s="260"/>
      <c r="J168" s="261"/>
    </row>
    <row r="169" spans="1:10">
      <c r="A169" s="77" t="s">
        <v>155</v>
      </c>
      <c r="B169" s="138" t="s">
        <v>145</v>
      </c>
      <c r="C169" s="19">
        <v>637015</v>
      </c>
      <c r="D169" s="256">
        <v>66</v>
      </c>
      <c r="E169" s="256">
        <v>66</v>
      </c>
      <c r="F169" s="257">
        <v>66</v>
      </c>
      <c r="G169" s="258">
        <v>66</v>
      </c>
      <c r="H169" s="257">
        <v>66</v>
      </c>
      <c r="I169" s="260">
        <v>66</v>
      </c>
      <c r="J169" s="261">
        <v>66</v>
      </c>
    </row>
    <row r="170" spans="1:10" ht="15.75" thickBot="1">
      <c r="A170" s="128" t="s">
        <v>156</v>
      </c>
      <c r="B170" s="138" t="s">
        <v>145</v>
      </c>
      <c r="C170" s="39">
        <v>642006</v>
      </c>
      <c r="D170" s="302">
        <v>34</v>
      </c>
      <c r="E170" s="302"/>
      <c r="F170" s="293"/>
      <c r="G170" s="294"/>
      <c r="H170" s="263"/>
      <c r="I170" s="303"/>
      <c r="J170" s="304"/>
    </row>
    <row r="171" spans="1:10" ht="15.75" thickBot="1">
      <c r="A171" s="115" t="s">
        <v>135</v>
      </c>
      <c r="B171" s="139" t="s">
        <v>145</v>
      </c>
      <c r="C171" s="46"/>
      <c r="D171" s="282">
        <f>SUM(D160:D170)</f>
        <v>3786</v>
      </c>
      <c r="E171" s="282">
        <v>2212</v>
      </c>
      <c r="F171" s="282">
        <f>SUM(F160:F170)</f>
        <v>1727</v>
      </c>
      <c r="G171" s="283">
        <f>SUM(G160:G170)</f>
        <v>1727</v>
      </c>
      <c r="H171" s="305">
        <v>1100</v>
      </c>
      <c r="I171" s="291">
        <f>SUM(I161:I170)</f>
        <v>1100</v>
      </c>
      <c r="J171" s="292">
        <f>SUM(J162:J170)</f>
        <v>1100</v>
      </c>
    </row>
    <row r="172" spans="1:10">
      <c r="A172" s="82" t="s">
        <v>157</v>
      </c>
      <c r="B172" s="141" t="s">
        <v>158</v>
      </c>
      <c r="C172" s="12"/>
      <c r="D172" s="268"/>
      <c r="E172" s="268"/>
      <c r="F172" s="269"/>
      <c r="G172" s="270"/>
      <c r="H172" s="268"/>
      <c r="I172" s="271"/>
      <c r="J172" s="272"/>
    </row>
    <row r="173" spans="1:10">
      <c r="A173" s="82" t="s">
        <v>159</v>
      </c>
      <c r="B173" s="142" t="s">
        <v>158</v>
      </c>
      <c r="C173" s="108">
        <v>611000</v>
      </c>
      <c r="D173" s="268"/>
      <c r="E173" s="268">
        <v>2505</v>
      </c>
      <c r="F173" s="269">
        <v>2835</v>
      </c>
      <c r="G173" s="270">
        <v>2835</v>
      </c>
      <c r="H173" s="256">
        <v>5460</v>
      </c>
      <c r="I173" s="271">
        <v>5789</v>
      </c>
      <c r="J173" s="272">
        <v>5789</v>
      </c>
    </row>
    <row r="174" spans="1:10">
      <c r="A174" s="82" t="s">
        <v>160</v>
      </c>
      <c r="B174" s="143" t="s">
        <v>158</v>
      </c>
      <c r="C174" s="108">
        <v>621000</v>
      </c>
      <c r="D174" s="268"/>
      <c r="E174" s="268">
        <v>240</v>
      </c>
      <c r="F174" s="269">
        <v>284</v>
      </c>
      <c r="G174" s="270">
        <v>284</v>
      </c>
      <c r="H174" s="256">
        <v>546</v>
      </c>
      <c r="I174" s="271">
        <v>579</v>
      </c>
      <c r="J174" s="272">
        <v>549</v>
      </c>
    </row>
    <row r="175" spans="1:10" ht="15.75" thickBot="1">
      <c r="A175" s="82" t="s">
        <v>161</v>
      </c>
      <c r="B175" s="143" t="s">
        <v>158</v>
      </c>
      <c r="C175" s="108">
        <v>625001</v>
      </c>
      <c r="D175" s="268"/>
      <c r="E175" s="268">
        <v>35</v>
      </c>
      <c r="F175" s="269">
        <v>39</v>
      </c>
      <c r="G175" s="270">
        <v>39</v>
      </c>
      <c r="H175" s="256">
        <v>78</v>
      </c>
      <c r="I175" s="271">
        <v>83</v>
      </c>
      <c r="J175" s="272">
        <v>83</v>
      </c>
    </row>
    <row r="176" spans="1:10">
      <c r="A176" s="82" t="s">
        <v>162</v>
      </c>
      <c r="B176" s="144" t="s">
        <v>158</v>
      </c>
      <c r="C176" s="145">
        <v>625002</v>
      </c>
      <c r="D176" s="268"/>
      <c r="E176" s="268">
        <v>351</v>
      </c>
      <c r="F176" s="269">
        <v>397</v>
      </c>
      <c r="G176" s="270">
        <v>397</v>
      </c>
      <c r="H176" s="256">
        <v>765</v>
      </c>
      <c r="I176" s="271">
        <v>811</v>
      </c>
      <c r="J176" s="272">
        <v>811</v>
      </c>
    </row>
    <row r="177" spans="1:10">
      <c r="A177" s="82" t="s">
        <v>163</v>
      </c>
      <c r="B177" s="146" t="s">
        <v>158</v>
      </c>
      <c r="C177" s="105">
        <v>625003</v>
      </c>
      <c r="D177" s="268"/>
      <c r="E177" s="268">
        <v>20</v>
      </c>
      <c r="F177" s="269">
        <v>22</v>
      </c>
      <c r="G177" s="270">
        <v>22</v>
      </c>
      <c r="H177" s="256">
        <v>44</v>
      </c>
      <c r="I177" s="271">
        <v>47</v>
      </c>
      <c r="J177" s="272">
        <v>47</v>
      </c>
    </row>
    <row r="178" spans="1:10">
      <c r="A178" s="82" t="s">
        <v>164</v>
      </c>
      <c r="B178" s="146" t="s">
        <v>158</v>
      </c>
      <c r="C178" s="105">
        <v>625004</v>
      </c>
      <c r="D178" s="268"/>
      <c r="E178" s="268">
        <v>75</v>
      </c>
      <c r="F178" s="269">
        <v>85</v>
      </c>
      <c r="G178" s="270">
        <v>85</v>
      </c>
      <c r="H178" s="256">
        <v>164</v>
      </c>
      <c r="I178" s="271">
        <v>174</v>
      </c>
      <c r="J178" s="272">
        <v>174</v>
      </c>
    </row>
    <row r="179" spans="1:10">
      <c r="A179" s="19" t="s">
        <v>165</v>
      </c>
      <c r="B179" s="146" t="s">
        <v>158</v>
      </c>
      <c r="C179" s="105">
        <v>625005</v>
      </c>
      <c r="D179" s="268"/>
      <c r="E179" s="268">
        <v>25</v>
      </c>
      <c r="F179" s="269">
        <v>29</v>
      </c>
      <c r="G179" s="270">
        <v>29</v>
      </c>
      <c r="H179" s="256">
        <v>55</v>
      </c>
      <c r="I179" s="271">
        <v>58</v>
      </c>
      <c r="J179" s="272">
        <v>58</v>
      </c>
    </row>
    <row r="180" spans="1:10">
      <c r="A180" s="19" t="s">
        <v>166</v>
      </c>
      <c r="B180" s="146" t="s">
        <v>158</v>
      </c>
      <c r="C180" s="105">
        <v>625007</v>
      </c>
      <c r="D180" s="256"/>
      <c r="E180" s="256">
        <v>119</v>
      </c>
      <c r="F180" s="257">
        <v>135</v>
      </c>
      <c r="G180" s="258">
        <v>135</v>
      </c>
      <c r="H180" s="256">
        <v>260</v>
      </c>
      <c r="I180" s="260">
        <v>276</v>
      </c>
      <c r="J180" s="256">
        <v>276</v>
      </c>
    </row>
    <row r="181" spans="1:10">
      <c r="A181" s="22" t="s">
        <v>167</v>
      </c>
      <c r="B181" s="146" t="s">
        <v>158</v>
      </c>
      <c r="C181" s="105">
        <v>633006</v>
      </c>
      <c r="D181" s="256"/>
      <c r="E181" s="259">
        <v>38</v>
      </c>
      <c r="F181" s="257"/>
      <c r="G181" s="258"/>
      <c r="H181" s="256"/>
      <c r="I181" s="260"/>
      <c r="J181" s="256"/>
    </row>
    <row r="182" spans="1:10">
      <c r="A182" s="22" t="s">
        <v>168</v>
      </c>
      <c r="B182" s="146" t="s">
        <v>158</v>
      </c>
      <c r="C182" s="105">
        <v>633010</v>
      </c>
      <c r="D182" s="256"/>
      <c r="E182" s="259">
        <v>84</v>
      </c>
      <c r="F182" s="257"/>
      <c r="G182" s="258"/>
      <c r="H182" s="256"/>
      <c r="I182" s="260"/>
      <c r="J182" s="256"/>
    </row>
    <row r="183" spans="1:10" ht="15.75" thickBot="1">
      <c r="A183" s="22" t="s">
        <v>169</v>
      </c>
      <c r="B183" s="146" t="s">
        <v>158</v>
      </c>
      <c r="C183" s="147">
        <v>637027</v>
      </c>
      <c r="D183" s="262"/>
      <c r="E183" s="262"/>
      <c r="F183" s="263"/>
      <c r="G183" s="264">
        <v>416</v>
      </c>
      <c r="H183" s="262"/>
      <c r="I183" s="266"/>
      <c r="J183" s="262"/>
    </row>
    <row r="184" spans="1:10" ht="15.75" thickBot="1">
      <c r="A184" s="148" t="s">
        <v>135</v>
      </c>
      <c r="B184" s="149" t="s">
        <v>158</v>
      </c>
      <c r="C184" s="150"/>
      <c r="D184" s="282"/>
      <c r="E184" s="282">
        <v>3492</v>
      </c>
      <c r="F184" s="305">
        <f>SUM(F173:F180)</f>
        <v>3826</v>
      </c>
      <c r="G184" s="306">
        <f>SUM(G172:G183)</f>
        <v>4242</v>
      </c>
      <c r="H184" s="282">
        <f>SUM(H173:H183)</f>
        <v>7372</v>
      </c>
      <c r="I184" s="291">
        <v>7817</v>
      </c>
      <c r="J184" s="292">
        <f>SUM(J173:J180)</f>
        <v>7787</v>
      </c>
    </row>
    <row r="185" spans="1:10" ht="15.75" thickBot="1">
      <c r="G185" s="1"/>
      <c r="H185" s="1"/>
    </row>
    <row r="186" spans="1:10" ht="45.75" thickBot="1">
      <c r="A186" s="80" t="s">
        <v>2</v>
      </c>
      <c r="B186" s="81" t="s">
        <v>80</v>
      </c>
      <c r="C186" s="5" t="s">
        <v>3</v>
      </c>
      <c r="D186" s="4" t="s">
        <v>4</v>
      </c>
      <c r="E186" s="5" t="s">
        <v>5</v>
      </c>
      <c r="F186" s="6" t="s">
        <v>6</v>
      </c>
      <c r="G186" s="7" t="s">
        <v>7</v>
      </c>
      <c r="H186" s="8" t="s">
        <v>8</v>
      </c>
      <c r="I186" s="3" t="s">
        <v>9</v>
      </c>
      <c r="J186" s="9" t="s">
        <v>10</v>
      </c>
    </row>
    <row r="187" spans="1:10">
      <c r="A187" s="75" t="s">
        <v>170</v>
      </c>
      <c r="B187" s="152" t="s">
        <v>171</v>
      </c>
      <c r="C187" s="12"/>
      <c r="D187" s="12"/>
      <c r="E187" s="12"/>
      <c r="F187" s="13"/>
      <c r="G187" s="14"/>
      <c r="H187" s="12"/>
      <c r="I187" s="11"/>
      <c r="J187" s="70"/>
    </row>
    <row r="188" spans="1:10">
      <c r="A188" s="77" t="s">
        <v>172</v>
      </c>
      <c r="B188" s="153" t="s">
        <v>171</v>
      </c>
      <c r="C188" s="19">
        <v>633006</v>
      </c>
      <c r="D188" s="256">
        <v>417</v>
      </c>
      <c r="E188" s="256">
        <v>561</v>
      </c>
      <c r="F188" s="257">
        <v>500</v>
      </c>
      <c r="G188" s="258">
        <v>200</v>
      </c>
      <c r="H188" s="259">
        <v>500</v>
      </c>
      <c r="I188" s="260">
        <v>200</v>
      </c>
      <c r="J188" s="261">
        <v>200</v>
      </c>
    </row>
    <row r="189" spans="1:10">
      <c r="A189" s="79" t="s">
        <v>173</v>
      </c>
      <c r="B189" s="154" t="s">
        <v>174</v>
      </c>
      <c r="C189" s="19">
        <v>634004</v>
      </c>
      <c r="D189" s="262">
        <v>0</v>
      </c>
      <c r="E189" s="262">
        <v>408</v>
      </c>
      <c r="F189" s="263">
        <v>200</v>
      </c>
      <c r="G189" s="264">
        <v>200</v>
      </c>
      <c r="H189" s="259">
        <v>200</v>
      </c>
      <c r="I189" s="266">
        <v>200</v>
      </c>
      <c r="J189" s="267">
        <v>200</v>
      </c>
    </row>
    <row r="190" spans="1:10">
      <c r="A190" s="79" t="s">
        <v>175</v>
      </c>
      <c r="B190" s="154" t="s">
        <v>174</v>
      </c>
      <c r="C190" s="19">
        <v>635006</v>
      </c>
      <c r="D190" s="262">
        <v>60985</v>
      </c>
      <c r="E190" s="262">
        <v>29669</v>
      </c>
      <c r="F190" s="263">
        <v>1000</v>
      </c>
      <c r="G190" s="264">
        <v>10000</v>
      </c>
      <c r="H190" s="259">
        <v>2000</v>
      </c>
      <c r="I190" s="266">
        <v>2000</v>
      </c>
      <c r="J190" s="267">
        <v>2000</v>
      </c>
    </row>
    <row r="191" spans="1:10">
      <c r="A191" s="79" t="s">
        <v>176</v>
      </c>
      <c r="B191" s="155" t="s">
        <v>171</v>
      </c>
      <c r="C191" s="26">
        <v>637004</v>
      </c>
      <c r="D191" s="262">
        <v>0</v>
      </c>
      <c r="E191" s="262">
        <v>193</v>
      </c>
      <c r="F191" s="263">
        <v>3500</v>
      </c>
      <c r="G191" s="264">
        <v>250</v>
      </c>
      <c r="H191" s="259">
        <v>3000</v>
      </c>
      <c r="I191" s="266">
        <v>3000</v>
      </c>
      <c r="J191" s="267">
        <v>3000</v>
      </c>
    </row>
    <row r="192" spans="1:10" ht="15.75" thickBot="1">
      <c r="A192" s="79" t="s">
        <v>177</v>
      </c>
      <c r="B192" s="155" t="s">
        <v>171</v>
      </c>
      <c r="C192" s="26">
        <v>637005</v>
      </c>
      <c r="D192" s="262">
        <v>0</v>
      </c>
      <c r="E192" s="262">
        <v>250</v>
      </c>
      <c r="F192" s="263"/>
      <c r="G192" s="264"/>
      <c r="H192" s="262"/>
      <c r="I192" s="266"/>
      <c r="J192" s="267"/>
    </row>
    <row r="193" spans="1:10" ht="15.75" thickBot="1">
      <c r="A193" s="156" t="s">
        <v>135</v>
      </c>
      <c r="B193" s="157" t="s">
        <v>174</v>
      </c>
      <c r="C193" s="158"/>
      <c r="D193" s="307">
        <f>SUM(D188:D192)</f>
        <v>61402</v>
      </c>
      <c r="E193" s="307">
        <f>SUM(E188:E192)</f>
        <v>31081</v>
      </c>
      <c r="F193" s="307">
        <f>SUM(F188:F192)</f>
        <v>5200</v>
      </c>
      <c r="G193" s="308">
        <f>SUM(G188:G192)</f>
        <v>10650</v>
      </c>
      <c r="H193" s="307">
        <v>5700</v>
      </c>
      <c r="I193" s="309">
        <f>SUM(I188:I192)</f>
        <v>5400</v>
      </c>
      <c r="J193" s="310">
        <f>SUM(J188:J192)</f>
        <v>5400</v>
      </c>
    </row>
    <row r="194" spans="1:10">
      <c r="A194" s="121" t="s">
        <v>178</v>
      </c>
      <c r="B194" s="159" t="s">
        <v>179</v>
      </c>
      <c r="C194" s="19"/>
      <c r="D194" s="256"/>
      <c r="E194" s="256"/>
      <c r="F194" s="256"/>
      <c r="G194" s="257"/>
      <c r="H194" s="257"/>
      <c r="I194" s="256"/>
      <c r="J194" s="256"/>
    </row>
    <row r="195" spans="1:10">
      <c r="A195" s="160" t="s">
        <v>180</v>
      </c>
      <c r="B195" s="159" t="s">
        <v>179</v>
      </c>
      <c r="C195" s="20">
        <v>634003</v>
      </c>
      <c r="D195" s="257"/>
      <c r="E195" s="257"/>
      <c r="F195" s="311"/>
      <c r="G195" s="311"/>
      <c r="H195" s="257">
        <v>1500</v>
      </c>
      <c r="I195" s="257">
        <v>1500</v>
      </c>
      <c r="J195" s="257">
        <v>1500</v>
      </c>
    </row>
    <row r="196" spans="1:10">
      <c r="A196" s="160" t="s">
        <v>181</v>
      </c>
      <c r="B196" s="161" t="s">
        <v>179</v>
      </c>
      <c r="C196" s="19">
        <v>632003</v>
      </c>
      <c r="D196" s="256"/>
      <c r="E196" s="256"/>
      <c r="F196" s="257">
        <v>0</v>
      </c>
      <c r="G196" s="258">
        <v>44</v>
      </c>
      <c r="H196" s="256"/>
      <c r="I196" s="260"/>
      <c r="J196" s="261"/>
    </row>
    <row r="197" spans="1:10">
      <c r="A197" s="79" t="s">
        <v>182</v>
      </c>
      <c r="B197" s="162" t="s">
        <v>179</v>
      </c>
      <c r="C197" s="12">
        <v>637005</v>
      </c>
      <c r="D197" s="262">
        <v>0</v>
      </c>
      <c r="E197" s="262"/>
      <c r="F197" s="263">
        <v>0</v>
      </c>
      <c r="G197" s="264">
        <v>6206</v>
      </c>
      <c r="H197" s="256"/>
      <c r="I197" s="266"/>
      <c r="J197" s="267"/>
    </row>
    <row r="198" spans="1:10" ht="15.75" thickBot="1">
      <c r="A198" s="79" t="s">
        <v>132</v>
      </c>
      <c r="B198" s="163" t="s">
        <v>179</v>
      </c>
      <c r="C198" s="26">
        <v>637004</v>
      </c>
      <c r="D198" s="262">
        <v>27301</v>
      </c>
      <c r="E198" s="262">
        <v>28569</v>
      </c>
      <c r="F198" s="263">
        <v>28600</v>
      </c>
      <c r="G198" s="264">
        <v>28600</v>
      </c>
      <c r="H198" s="265">
        <v>29000</v>
      </c>
      <c r="I198" s="266">
        <v>29200</v>
      </c>
      <c r="J198" s="267">
        <v>29200</v>
      </c>
    </row>
    <row r="199" spans="1:10" ht="15.75" thickBot="1">
      <c r="A199" s="156" t="s">
        <v>135</v>
      </c>
      <c r="B199" s="164" t="s">
        <v>183</v>
      </c>
      <c r="C199" s="140"/>
      <c r="D199" s="305">
        <f>SUM(D197:D198)</f>
        <v>27301</v>
      </c>
      <c r="E199" s="305">
        <v>28569</v>
      </c>
      <c r="F199" s="305">
        <v>28600</v>
      </c>
      <c r="G199" s="306">
        <f>SUM(G194:G198)</f>
        <v>34850</v>
      </c>
      <c r="H199" s="305">
        <f>SUM(H195:H198)</f>
        <v>30500</v>
      </c>
      <c r="I199" s="312">
        <f>SUM(I195:I198)</f>
        <v>30700</v>
      </c>
      <c r="J199" s="313">
        <f>SUM(J195:J198)</f>
        <v>30700</v>
      </c>
    </row>
    <row r="200" spans="1:10">
      <c r="A200" s="75" t="s">
        <v>184</v>
      </c>
      <c r="B200" s="125" t="s">
        <v>185</v>
      </c>
      <c r="C200" s="12"/>
      <c r="D200" s="268"/>
      <c r="E200" s="268"/>
      <c r="F200" s="269"/>
      <c r="G200" s="270"/>
      <c r="H200" s="268"/>
      <c r="I200" s="271"/>
      <c r="J200" s="272"/>
    </row>
    <row r="201" spans="1:10">
      <c r="A201" s="75" t="s">
        <v>186</v>
      </c>
      <c r="B201" s="165" t="s">
        <v>185</v>
      </c>
      <c r="C201" s="12">
        <v>632001</v>
      </c>
      <c r="D201" s="268"/>
      <c r="E201" s="268"/>
      <c r="F201" s="269"/>
      <c r="G201" s="270">
        <v>1122</v>
      </c>
      <c r="H201" s="256">
        <v>1122</v>
      </c>
      <c r="I201" s="271">
        <v>1200</v>
      </c>
      <c r="J201" s="272">
        <v>1200</v>
      </c>
    </row>
    <row r="202" spans="1:10">
      <c r="A202" s="77" t="s">
        <v>187</v>
      </c>
      <c r="B202" s="165" t="s">
        <v>185</v>
      </c>
      <c r="C202" s="19">
        <v>633006</v>
      </c>
      <c r="D202" s="256">
        <v>0</v>
      </c>
      <c r="E202" s="256">
        <v>121</v>
      </c>
      <c r="F202" s="257"/>
      <c r="G202" s="258">
        <v>137</v>
      </c>
      <c r="H202" s="256"/>
      <c r="I202" s="260"/>
      <c r="J202" s="261"/>
    </row>
    <row r="203" spans="1:10">
      <c r="A203" s="77" t="s">
        <v>188</v>
      </c>
      <c r="B203" s="165" t="s">
        <v>185</v>
      </c>
      <c r="C203" s="19">
        <v>635006</v>
      </c>
      <c r="D203" s="256">
        <v>0</v>
      </c>
      <c r="E203" s="256"/>
      <c r="F203" s="257">
        <v>100</v>
      </c>
      <c r="G203" s="258">
        <v>0</v>
      </c>
      <c r="H203" s="259">
        <v>100</v>
      </c>
      <c r="I203" s="260">
        <v>100</v>
      </c>
      <c r="J203" s="261">
        <v>100</v>
      </c>
    </row>
    <row r="204" spans="1:10">
      <c r="A204" s="79" t="s">
        <v>189</v>
      </c>
      <c r="B204" s="126" t="s">
        <v>185</v>
      </c>
      <c r="C204" s="26">
        <v>637005</v>
      </c>
      <c r="D204" s="262"/>
      <c r="E204" s="262"/>
      <c r="F204" s="263"/>
      <c r="G204" s="264">
        <v>2276</v>
      </c>
      <c r="H204" s="259"/>
      <c r="I204" s="266"/>
      <c r="J204" s="267"/>
    </row>
    <row r="205" spans="1:10" ht="15.75" thickBot="1">
      <c r="A205" s="79" t="s">
        <v>190</v>
      </c>
      <c r="B205" s="126" t="s">
        <v>185</v>
      </c>
      <c r="C205" s="26">
        <v>637004</v>
      </c>
      <c r="D205" s="262">
        <v>708</v>
      </c>
      <c r="E205" s="262"/>
      <c r="F205" s="263"/>
      <c r="G205" s="264">
        <v>178</v>
      </c>
      <c r="H205" s="262"/>
      <c r="I205" s="266"/>
      <c r="J205" s="267"/>
    </row>
    <row r="206" spans="1:10" ht="15.75" thickBot="1">
      <c r="A206" s="115" t="s">
        <v>135</v>
      </c>
      <c r="B206" s="127" t="s">
        <v>185</v>
      </c>
      <c r="C206" s="46"/>
      <c r="D206" s="282">
        <f>SUM(D202:D205)</f>
        <v>708</v>
      </c>
      <c r="E206" s="282">
        <v>121</v>
      </c>
      <c r="F206" s="282">
        <v>100</v>
      </c>
      <c r="G206" s="283">
        <f>SUM(G200:G205)</f>
        <v>3713</v>
      </c>
      <c r="H206" s="282">
        <v>1222</v>
      </c>
      <c r="I206" s="291">
        <v>1300</v>
      </c>
      <c r="J206" s="292">
        <v>1300</v>
      </c>
    </row>
    <row r="207" spans="1:10">
      <c r="A207" s="75" t="s">
        <v>191</v>
      </c>
      <c r="B207" s="42"/>
      <c r="C207" s="12"/>
      <c r="D207" s="268"/>
      <c r="E207" s="268"/>
      <c r="F207" s="269"/>
      <c r="G207" s="270"/>
      <c r="H207" s="268"/>
      <c r="I207" s="271"/>
      <c r="J207" s="272"/>
    </row>
    <row r="208" spans="1:10">
      <c r="A208" s="103" t="s">
        <v>192</v>
      </c>
      <c r="B208" s="166" t="s">
        <v>193</v>
      </c>
      <c r="C208" s="19">
        <v>633006</v>
      </c>
      <c r="D208" s="256">
        <v>60</v>
      </c>
      <c r="E208" s="256">
        <v>1085</v>
      </c>
      <c r="F208" s="257">
        <v>1300</v>
      </c>
      <c r="G208" s="258">
        <v>1300</v>
      </c>
      <c r="H208" s="259">
        <v>1200</v>
      </c>
      <c r="I208" s="260">
        <v>200</v>
      </c>
      <c r="J208" s="261">
        <v>200</v>
      </c>
    </row>
    <row r="209" spans="1:10">
      <c r="A209" s="106" t="s">
        <v>194</v>
      </c>
      <c r="B209" s="166" t="s">
        <v>193</v>
      </c>
      <c r="C209" s="12">
        <v>633010</v>
      </c>
      <c r="D209" s="268">
        <v>9</v>
      </c>
      <c r="E209" s="268">
        <v>10</v>
      </c>
      <c r="F209" s="269"/>
      <c r="G209" s="270"/>
      <c r="H209" s="256"/>
      <c r="I209" s="271"/>
      <c r="J209" s="272"/>
    </row>
    <row r="210" spans="1:10">
      <c r="A210" s="106" t="s">
        <v>195</v>
      </c>
      <c r="B210" s="167" t="s">
        <v>193</v>
      </c>
      <c r="C210" s="12">
        <v>633015</v>
      </c>
      <c r="D210" s="268">
        <v>445</v>
      </c>
      <c r="E210" s="268">
        <v>686</v>
      </c>
      <c r="F210" s="269">
        <v>750</v>
      </c>
      <c r="G210" s="270">
        <v>500</v>
      </c>
      <c r="H210" s="259">
        <v>750</v>
      </c>
      <c r="I210" s="271">
        <v>300</v>
      </c>
      <c r="J210" s="272">
        <v>300</v>
      </c>
    </row>
    <row r="211" spans="1:10">
      <c r="A211" s="103" t="s">
        <v>196</v>
      </c>
      <c r="B211" s="167" t="s">
        <v>193</v>
      </c>
      <c r="C211" s="19">
        <v>635004</v>
      </c>
      <c r="D211" s="256">
        <v>616</v>
      </c>
      <c r="E211" s="256">
        <v>694</v>
      </c>
      <c r="F211" s="257">
        <v>700</v>
      </c>
      <c r="G211" s="258">
        <v>700</v>
      </c>
      <c r="H211" s="259">
        <v>500</v>
      </c>
      <c r="I211" s="260">
        <v>500</v>
      </c>
      <c r="J211" s="261">
        <v>500</v>
      </c>
    </row>
    <row r="212" spans="1:10">
      <c r="A212" s="111" t="s">
        <v>197</v>
      </c>
      <c r="B212" s="167" t="s">
        <v>193</v>
      </c>
      <c r="C212" s="26">
        <v>635006</v>
      </c>
      <c r="D212" s="262">
        <v>0</v>
      </c>
      <c r="E212" s="262"/>
      <c r="F212" s="263"/>
      <c r="G212" s="264"/>
      <c r="H212" s="256"/>
      <c r="I212" s="266"/>
      <c r="J212" s="267"/>
    </row>
    <row r="213" spans="1:10">
      <c r="A213" s="111" t="s">
        <v>198</v>
      </c>
      <c r="B213" s="167" t="s">
        <v>193</v>
      </c>
      <c r="C213" s="26">
        <v>637004</v>
      </c>
      <c r="D213" s="262">
        <v>744</v>
      </c>
      <c r="E213" s="262">
        <v>53</v>
      </c>
      <c r="F213" s="263">
        <v>500</v>
      </c>
      <c r="G213" s="264">
        <v>740</v>
      </c>
      <c r="H213" s="259">
        <v>500</v>
      </c>
      <c r="I213" s="266">
        <v>500</v>
      </c>
      <c r="J213" s="267">
        <v>500</v>
      </c>
    </row>
    <row r="214" spans="1:10" ht="15.75" thickBot="1">
      <c r="A214" s="79" t="s">
        <v>199</v>
      </c>
      <c r="B214" s="168" t="s">
        <v>193</v>
      </c>
      <c r="C214" s="26">
        <v>637005</v>
      </c>
      <c r="D214" s="262">
        <v>0</v>
      </c>
      <c r="E214" s="262"/>
      <c r="F214" s="263">
        <v>0</v>
      </c>
      <c r="G214" s="264"/>
      <c r="H214" s="262"/>
      <c r="I214" s="266"/>
      <c r="J214" s="267"/>
    </row>
    <row r="215" spans="1:10" ht="45.75" thickBot="1">
      <c r="A215" s="169" t="s">
        <v>2</v>
      </c>
      <c r="B215" s="170" t="s">
        <v>80</v>
      </c>
      <c r="C215" s="171" t="s">
        <v>3</v>
      </c>
      <c r="D215" s="314" t="s">
        <v>4</v>
      </c>
      <c r="E215" s="315" t="s">
        <v>5</v>
      </c>
      <c r="F215" s="316" t="s">
        <v>6</v>
      </c>
      <c r="G215" s="317" t="s">
        <v>7</v>
      </c>
      <c r="H215" s="318" t="s">
        <v>8</v>
      </c>
      <c r="I215" s="319" t="s">
        <v>9</v>
      </c>
      <c r="J215" s="320" t="s">
        <v>10</v>
      </c>
    </row>
    <row r="216" spans="1:10" ht="15.75" thickBot="1">
      <c r="A216" s="128" t="s">
        <v>200</v>
      </c>
      <c r="B216" s="172" t="s">
        <v>193</v>
      </c>
      <c r="C216" s="39">
        <v>637015</v>
      </c>
      <c r="D216" s="302">
        <v>0</v>
      </c>
      <c r="E216" s="302">
        <v>0</v>
      </c>
      <c r="F216" s="293">
        <v>60</v>
      </c>
      <c r="G216" s="294">
        <v>60</v>
      </c>
      <c r="H216" s="321">
        <v>60</v>
      </c>
      <c r="I216" s="303">
        <v>60</v>
      </c>
      <c r="J216" s="304">
        <v>60</v>
      </c>
    </row>
    <row r="217" spans="1:10" ht="15.75" thickBot="1">
      <c r="A217" s="156" t="s">
        <v>135</v>
      </c>
      <c r="B217" s="174" t="s">
        <v>193</v>
      </c>
      <c r="C217" s="140"/>
      <c r="D217" s="305">
        <f>SUM(D208:D216)</f>
        <v>1874</v>
      </c>
      <c r="E217" s="305">
        <v>2528</v>
      </c>
      <c r="F217" s="305">
        <f>SUM(F207:F216)</f>
        <v>3310</v>
      </c>
      <c r="G217" s="306">
        <f>SUM(G208:G216)</f>
        <v>3300</v>
      </c>
      <c r="H217" s="322">
        <v>3010</v>
      </c>
      <c r="I217" s="312">
        <f>SUM(I208:I216)</f>
        <v>1560</v>
      </c>
      <c r="J217" s="313">
        <f>SUM(J208:J216)</f>
        <v>1560</v>
      </c>
    </row>
    <row r="218" spans="1:10">
      <c r="A218" s="75" t="s">
        <v>201</v>
      </c>
      <c r="B218" s="175" t="s">
        <v>202</v>
      </c>
      <c r="C218" s="39"/>
      <c r="D218" s="302"/>
      <c r="E218" s="302"/>
      <c r="F218" s="293"/>
      <c r="G218" s="294"/>
      <c r="H218" s="268"/>
      <c r="I218" s="303"/>
      <c r="J218" s="304"/>
    </row>
    <row r="219" spans="1:10">
      <c r="A219" s="77" t="s">
        <v>203</v>
      </c>
      <c r="B219" s="123" t="s">
        <v>202</v>
      </c>
      <c r="C219" s="19">
        <v>633006</v>
      </c>
      <c r="D219" s="256">
        <v>0</v>
      </c>
      <c r="E219" s="256"/>
      <c r="F219" s="257"/>
      <c r="G219" s="258"/>
      <c r="H219" s="256"/>
      <c r="I219" s="260"/>
      <c r="J219" s="261"/>
    </row>
    <row r="220" spans="1:10">
      <c r="A220" s="128" t="s">
        <v>189</v>
      </c>
      <c r="B220" s="134" t="s">
        <v>202</v>
      </c>
      <c r="C220" s="19">
        <v>637005</v>
      </c>
      <c r="D220" s="256"/>
      <c r="E220" s="256">
        <v>330</v>
      </c>
      <c r="F220" s="257">
        <v>0</v>
      </c>
      <c r="G220" s="257">
        <v>900</v>
      </c>
      <c r="H220" s="256">
        <v>900</v>
      </c>
      <c r="I220" s="256"/>
      <c r="J220" s="256"/>
    </row>
    <row r="221" spans="1:10" ht="15.75" thickBot="1">
      <c r="A221" s="128" t="s">
        <v>204</v>
      </c>
      <c r="B221" s="129" t="s">
        <v>202</v>
      </c>
      <c r="C221" s="39">
        <v>637004</v>
      </c>
      <c r="D221" s="302">
        <v>0</v>
      </c>
      <c r="E221" s="302"/>
      <c r="F221" s="293"/>
      <c r="G221" s="294"/>
      <c r="H221" s="302"/>
      <c r="I221" s="303"/>
      <c r="J221" s="304"/>
    </row>
    <row r="222" spans="1:10" ht="15.75" thickBot="1">
      <c r="A222" s="156" t="s">
        <v>205</v>
      </c>
      <c r="B222" s="174" t="s">
        <v>202</v>
      </c>
      <c r="C222" s="140"/>
      <c r="D222" s="305">
        <f>SUM(D219:D221)</f>
        <v>0</v>
      </c>
      <c r="E222" s="305">
        <v>330</v>
      </c>
      <c r="F222" s="305">
        <v>0</v>
      </c>
      <c r="G222" s="306">
        <v>900</v>
      </c>
      <c r="H222" s="305">
        <v>900</v>
      </c>
      <c r="I222" s="312">
        <v>0</v>
      </c>
      <c r="J222" s="313">
        <v>0</v>
      </c>
    </row>
    <row r="223" spans="1:10">
      <c r="A223" s="75" t="s">
        <v>206</v>
      </c>
      <c r="B223" s="152" t="s">
        <v>207</v>
      </c>
      <c r="C223" s="12"/>
      <c r="D223" s="268"/>
      <c r="E223" s="268"/>
      <c r="F223" s="269"/>
      <c r="G223" s="270"/>
      <c r="H223" s="268"/>
      <c r="I223" s="271"/>
      <c r="J223" s="272"/>
    </row>
    <row r="224" spans="1:10">
      <c r="A224" s="77" t="s">
        <v>208</v>
      </c>
      <c r="B224" s="176" t="s">
        <v>207</v>
      </c>
      <c r="C224" s="19">
        <v>632001</v>
      </c>
      <c r="D224" s="256">
        <v>10107</v>
      </c>
      <c r="E224" s="256">
        <v>5835</v>
      </c>
      <c r="F224" s="257">
        <v>7200</v>
      </c>
      <c r="G224" s="258">
        <v>7200</v>
      </c>
      <c r="H224" s="259">
        <v>7200</v>
      </c>
      <c r="I224" s="260">
        <v>7200</v>
      </c>
      <c r="J224" s="261">
        <v>7200</v>
      </c>
    </row>
    <row r="225" spans="1:10">
      <c r="A225" s="77" t="s">
        <v>209</v>
      </c>
      <c r="B225" s="176" t="s">
        <v>207</v>
      </c>
      <c r="C225" s="19">
        <v>633006</v>
      </c>
      <c r="D225" s="256">
        <v>598</v>
      </c>
      <c r="E225" s="256">
        <v>195</v>
      </c>
      <c r="F225" s="257">
        <v>300</v>
      </c>
      <c r="G225" s="258">
        <v>200</v>
      </c>
      <c r="H225" s="259">
        <v>700</v>
      </c>
      <c r="I225" s="260">
        <v>700</v>
      </c>
      <c r="J225" s="261">
        <v>700</v>
      </c>
    </row>
    <row r="226" spans="1:10">
      <c r="A226" s="77" t="s">
        <v>210</v>
      </c>
      <c r="B226" s="176" t="s">
        <v>207</v>
      </c>
      <c r="C226" s="19">
        <v>635006</v>
      </c>
      <c r="D226" s="256">
        <v>917</v>
      </c>
      <c r="E226" s="256">
        <v>159</v>
      </c>
      <c r="F226" s="257">
        <v>200</v>
      </c>
      <c r="G226" s="258">
        <v>200</v>
      </c>
      <c r="H226" s="259">
        <v>200</v>
      </c>
      <c r="I226" s="260">
        <v>800</v>
      </c>
      <c r="J226" s="261">
        <v>800</v>
      </c>
    </row>
    <row r="227" spans="1:10">
      <c r="A227" s="77" t="s">
        <v>211</v>
      </c>
      <c r="B227" s="161" t="s">
        <v>207</v>
      </c>
      <c r="C227" s="19">
        <v>637004</v>
      </c>
      <c r="D227" s="256">
        <v>597</v>
      </c>
      <c r="E227" s="256">
        <v>817</v>
      </c>
      <c r="F227" s="257">
        <v>700</v>
      </c>
      <c r="G227" s="258">
        <v>700</v>
      </c>
      <c r="H227" s="259">
        <v>700</v>
      </c>
      <c r="I227" s="260">
        <v>700</v>
      </c>
      <c r="J227" s="261">
        <v>700</v>
      </c>
    </row>
    <row r="228" spans="1:10" ht="15.75" thickBot="1">
      <c r="A228" s="79" t="s">
        <v>212</v>
      </c>
      <c r="B228" s="163" t="s">
        <v>213</v>
      </c>
      <c r="C228" s="26">
        <v>637005</v>
      </c>
      <c r="D228" s="262">
        <v>3649</v>
      </c>
      <c r="E228" s="262"/>
      <c r="F228" s="263"/>
      <c r="G228" s="264"/>
      <c r="H228" s="262"/>
      <c r="I228" s="266"/>
      <c r="J228" s="267"/>
    </row>
    <row r="229" spans="1:10" ht="15.75" thickBot="1">
      <c r="A229" s="156" t="s">
        <v>135</v>
      </c>
      <c r="B229" s="177" t="s">
        <v>207</v>
      </c>
      <c r="C229" s="140"/>
      <c r="D229" s="305">
        <f>SUM(D224:D228)</f>
        <v>15868</v>
      </c>
      <c r="E229" s="305">
        <f>SUM(E224:E228)</f>
        <v>7006</v>
      </c>
      <c r="F229" s="305">
        <f>SUM(F224:F227)</f>
        <v>8400</v>
      </c>
      <c r="G229" s="306">
        <f>SUM(G223:G228)</f>
        <v>8300</v>
      </c>
      <c r="H229" s="305">
        <v>8800</v>
      </c>
      <c r="I229" s="312">
        <f>SUM(I224:I228)</f>
        <v>9400</v>
      </c>
      <c r="J229" s="313">
        <f>SUM(J224:J227)</f>
        <v>9400</v>
      </c>
    </row>
    <row r="230" spans="1:10">
      <c r="A230" s="101" t="s">
        <v>214</v>
      </c>
      <c r="B230" s="125" t="s">
        <v>215</v>
      </c>
      <c r="C230" s="12"/>
      <c r="D230" s="268"/>
      <c r="E230" s="268"/>
      <c r="F230" s="269"/>
      <c r="G230" s="270"/>
      <c r="H230" s="268"/>
      <c r="I230" s="271"/>
      <c r="J230" s="272"/>
    </row>
    <row r="231" spans="1:10">
      <c r="A231" s="77" t="s">
        <v>216</v>
      </c>
      <c r="B231" s="91" t="s">
        <v>215</v>
      </c>
      <c r="C231" s="19">
        <v>632001</v>
      </c>
      <c r="D231" s="256">
        <v>878</v>
      </c>
      <c r="E231" s="256">
        <v>691</v>
      </c>
      <c r="F231" s="257">
        <v>1000</v>
      </c>
      <c r="G231" s="258">
        <v>1000</v>
      </c>
      <c r="H231" s="259">
        <v>1000</v>
      </c>
      <c r="I231" s="260">
        <v>1000</v>
      </c>
      <c r="J231" s="261">
        <v>1000</v>
      </c>
    </row>
    <row r="232" spans="1:10">
      <c r="A232" s="77" t="s">
        <v>217</v>
      </c>
      <c r="B232" s="91" t="s">
        <v>215</v>
      </c>
      <c r="C232" s="19">
        <v>632002</v>
      </c>
      <c r="D232" s="256">
        <v>1678</v>
      </c>
      <c r="E232" s="256">
        <v>1671</v>
      </c>
      <c r="F232" s="257">
        <v>1700</v>
      </c>
      <c r="G232" s="258">
        <v>1700</v>
      </c>
      <c r="H232" s="259">
        <v>1700</v>
      </c>
      <c r="I232" s="260">
        <v>1700</v>
      </c>
      <c r="J232" s="261">
        <v>1700</v>
      </c>
    </row>
    <row r="233" spans="1:10">
      <c r="A233" s="77" t="s">
        <v>218</v>
      </c>
      <c r="B233" s="178" t="s">
        <v>219</v>
      </c>
      <c r="C233" s="19">
        <v>633004</v>
      </c>
      <c r="D233" s="256">
        <v>15</v>
      </c>
      <c r="E233" s="256"/>
      <c r="F233" s="257"/>
      <c r="G233" s="258"/>
      <c r="H233" s="256"/>
      <c r="I233" s="260"/>
      <c r="J233" s="261"/>
    </row>
    <row r="234" spans="1:10">
      <c r="A234" s="77" t="s">
        <v>220</v>
      </c>
      <c r="B234" s="178" t="s">
        <v>219</v>
      </c>
      <c r="C234" s="19">
        <v>633006</v>
      </c>
      <c r="D234" s="256">
        <v>14</v>
      </c>
      <c r="E234" s="256"/>
      <c r="F234" s="257"/>
      <c r="G234" s="258"/>
      <c r="H234" s="256"/>
      <c r="I234" s="260"/>
      <c r="J234" s="261"/>
    </row>
    <row r="235" spans="1:10">
      <c r="A235" s="77" t="s">
        <v>221</v>
      </c>
      <c r="B235" s="91" t="s">
        <v>215</v>
      </c>
      <c r="C235" s="19">
        <v>635006</v>
      </c>
      <c r="D235" s="256">
        <v>960</v>
      </c>
      <c r="E235" s="256">
        <v>2747</v>
      </c>
      <c r="F235" s="257">
        <v>1000</v>
      </c>
      <c r="G235" s="258">
        <v>800</v>
      </c>
      <c r="H235" s="259">
        <v>1000</v>
      </c>
      <c r="I235" s="260">
        <v>1000</v>
      </c>
      <c r="J235" s="261">
        <v>1000</v>
      </c>
    </row>
    <row r="236" spans="1:10">
      <c r="A236" s="77" t="s">
        <v>204</v>
      </c>
      <c r="B236" s="91" t="s">
        <v>215</v>
      </c>
      <c r="C236" s="19">
        <v>637004</v>
      </c>
      <c r="D236" s="256">
        <v>2064</v>
      </c>
      <c r="E236" s="256"/>
      <c r="F236" s="257">
        <v>1250</v>
      </c>
      <c r="G236" s="258">
        <v>600</v>
      </c>
      <c r="H236" s="259">
        <v>1250</v>
      </c>
      <c r="I236" s="260">
        <v>1250</v>
      </c>
      <c r="J236" s="261">
        <v>1250</v>
      </c>
    </row>
    <row r="237" spans="1:10">
      <c r="A237" s="77" t="s">
        <v>222</v>
      </c>
      <c r="B237" s="91" t="s">
        <v>215</v>
      </c>
      <c r="C237" s="19">
        <v>637015</v>
      </c>
      <c r="D237" s="256">
        <v>1080</v>
      </c>
      <c r="E237" s="256">
        <v>1080</v>
      </c>
      <c r="F237" s="257">
        <v>1080</v>
      </c>
      <c r="G237" s="258">
        <v>1215</v>
      </c>
      <c r="H237" s="259">
        <v>1080</v>
      </c>
      <c r="I237" s="260">
        <v>1080</v>
      </c>
      <c r="J237" s="261">
        <v>1080</v>
      </c>
    </row>
    <row r="238" spans="1:10" ht="15.75" thickBot="1">
      <c r="A238" s="79" t="s">
        <v>223</v>
      </c>
      <c r="B238" s="92" t="s">
        <v>215</v>
      </c>
      <c r="C238" s="26">
        <v>637018</v>
      </c>
      <c r="D238" s="262">
        <v>717</v>
      </c>
      <c r="E238" s="262">
        <v>650</v>
      </c>
      <c r="F238" s="263">
        <v>700</v>
      </c>
      <c r="G238" s="264">
        <v>700</v>
      </c>
      <c r="H238" s="265">
        <v>700</v>
      </c>
      <c r="I238" s="266">
        <v>700</v>
      </c>
      <c r="J238" s="267">
        <v>700</v>
      </c>
    </row>
    <row r="239" spans="1:10" ht="15.75" thickBot="1">
      <c r="A239" s="156" t="s">
        <v>135</v>
      </c>
      <c r="B239" s="174" t="s">
        <v>215</v>
      </c>
      <c r="C239" s="140"/>
      <c r="D239" s="305">
        <f>SUM(D231:D238)</f>
        <v>7406</v>
      </c>
      <c r="E239" s="305">
        <f>SUM(E231:E238)</f>
        <v>6839</v>
      </c>
      <c r="F239" s="305">
        <f>SUM(F230:F238)</f>
        <v>6730</v>
      </c>
      <c r="G239" s="306">
        <f>SUM(G231:G238)</f>
        <v>6015</v>
      </c>
      <c r="H239" s="305">
        <f>SUM(H231:H238)</f>
        <v>6730</v>
      </c>
      <c r="I239" s="312">
        <f>SUM(I231:I238)</f>
        <v>6730</v>
      </c>
      <c r="J239" s="313">
        <f>SUM(J231:J238)</f>
        <v>6730</v>
      </c>
    </row>
    <row r="240" spans="1:10">
      <c r="A240" s="75" t="s">
        <v>224</v>
      </c>
      <c r="B240" s="179" t="s">
        <v>225</v>
      </c>
      <c r="C240" s="12"/>
      <c r="D240" s="268"/>
      <c r="E240" s="268"/>
      <c r="F240" s="269"/>
      <c r="G240" s="270"/>
      <c r="H240" s="268"/>
      <c r="I240" s="271"/>
      <c r="J240" s="272"/>
    </row>
    <row r="241" spans="1:10">
      <c r="A241" s="77" t="s">
        <v>226</v>
      </c>
      <c r="B241" s="180" t="s">
        <v>225</v>
      </c>
      <c r="C241" s="19">
        <v>625002</v>
      </c>
      <c r="D241" s="256">
        <v>157</v>
      </c>
      <c r="E241" s="256">
        <v>157</v>
      </c>
      <c r="F241" s="257">
        <v>180</v>
      </c>
      <c r="G241" s="258">
        <v>180</v>
      </c>
      <c r="H241" s="259">
        <v>180</v>
      </c>
      <c r="I241" s="260">
        <v>180</v>
      </c>
      <c r="J241" s="261">
        <v>180</v>
      </c>
    </row>
    <row r="242" spans="1:10">
      <c r="A242" s="77" t="s">
        <v>163</v>
      </c>
      <c r="B242" s="180" t="s">
        <v>225</v>
      </c>
      <c r="C242" s="19">
        <v>625003</v>
      </c>
      <c r="D242" s="256">
        <v>10</v>
      </c>
      <c r="E242" s="256">
        <v>9</v>
      </c>
      <c r="F242" s="257">
        <v>10</v>
      </c>
      <c r="G242" s="258">
        <v>10</v>
      </c>
      <c r="H242" s="259">
        <v>10</v>
      </c>
      <c r="I242" s="260">
        <v>10</v>
      </c>
      <c r="J242" s="261">
        <v>10</v>
      </c>
    </row>
    <row r="243" spans="1:10">
      <c r="A243" s="77" t="s">
        <v>164</v>
      </c>
      <c r="B243" s="181" t="s">
        <v>225</v>
      </c>
      <c r="C243" s="19">
        <v>625004</v>
      </c>
      <c r="D243" s="256">
        <v>38</v>
      </c>
      <c r="E243" s="256">
        <v>34</v>
      </c>
      <c r="F243" s="257">
        <v>39</v>
      </c>
      <c r="G243" s="258">
        <v>39</v>
      </c>
      <c r="H243" s="259">
        <v>0</v>
      </c>
      <c r="I243" s="260"/>
      <c r="J243" s="261"/>
    </row>
    <row r="244" spans="1:10" ht="15.75" thickBot="1">
      <c r="A244" s="77" t="s">
        <v>227</v>
      </c>
      <c r="B244" s="181" t="s">
        <v>225</v>
      </c>
      <c r="C244" s="19">
        <v>625007</v>
      </c>
      <c r="D244" s="256">
        <v>83</v>
      </c>
      <c r="E244" s="256">
        <v>53</v>
      </c>
      <c r="F244" s="257">
        <v>84</v>
      </c>
      <c r="G244" s="258">
        <v>84</v>
      </c>
      <c r="H244" s="259">
        <v>84</v>
      </c>
      <c r="I244" s="260">
        <v>84</v>
      </c>
      <c r="J244" s="261">
        <v>84</v>
      </c>
    </row>
    <row r="245" spans="1:10" ht="46.5" thickTop="1" thickBot="1">
      <c r="A245" s="80" t="s">
        <v>2</v>
      </c>
      <c r="B245" s="81" t="s">
        <v>80</v>
      </c>
      <c r="C245" s="5" t="s">
        <v>3</v>
      </c>
      <c r="D245" s="4" t="s">
        <v>4</v>
      </c>
      <c r="E245" s="5" t="s">
        <v>5</v>
      </c>
      <c r="F245" s="6" t="s">
        <v>6</v>
      </c>
      <c r="G245" s="7" t="s">
        <v>7</v>
      </c>
      <c r="H245" s="8" t="s">
        <v>8</v>
      </c>
      <c r="I245" s="182" t="s">
        <v>9</v>
      </c>
      <c r="J245" s="183" t="s">
        <v>10</v>
      </c>
    </row>
    <row r="246" spans="1:10">
      <c r="A246" s="82" t="s">
        <v>208</v>
      </c>
      <c r="B246" s="184" t="s">
        <v>225</v>
      </c>
      <c r="C246" s="12">
        <v>632001</v>
      </c>
      <c r="D246" s="268">
        <v>3472</v>
      </c>
      <c r="E246" s="268">
        <v>3220</v>
      </c>
      <c r="F246" s="269">
        <v>2700</v>
      </c>
      <c r="G246" s="270">
        <v>4500</v>
      </c>
      <c r="H246" s="323">
        <v>3500</v>
      </c>
      <c r="I246" s="271">
        <v>3450</v>
      </c>
      <c r="J246" s="261">
        <v>3450</v>
      </c>
    </row>
    <row r="247" spans="1:10">
      <c r="A247" s="77" t="s">
        <v>228</v>
      </c>
      <c r="B247" s="181" t="s">
        <v>225</v>
      </c>
      <c r="C247" s="19">
        <v>632002</v>
      </c>
      <c r="D247" s="256">
        <v>319</v>
      </c>
      <c r="E247" s="256">
        <v>397</v>
      </c>
      <c r="F247" s="257">
        <v>400</v>
      </c>
      <c r="G247" s="258">
        <v>400</v>
      </c>
      <c r="H247" s="259">
        <v>400</v>
      </c>
      <c r="I247" s="260">
        <v>400</v>
      </c>
      <c r="J247" s="261">
        <v>400</v>
      </c>
    </row>
    <row r="248" spans="1:10">
      <c r="A248" s="77" t="s">
        <v>229</v>
      </c>
      <c r="B248" s="181" t="s">
        <v>225</v>
      </c>
      <c r="C248" s="19">
        <v>633001</v>
      </c>
      <c r="D248" s="256">
        <v>161</v>
      </c>
      <c r="E248" s="256"/>
      <c r="F248" s="257"/>
      <c r="G248" s="258"/>
      <c r="H248" s="256"/>
      <c r="I248" s="260"/>
      <c r="J248" s="261"/>
    </row>
    <row r="249" spans="1:10">
      <c r="A249" s="77" t="s">
        <v>230</v>
      </c>
      <c r="B249" s="185" t="s">
        <v>225</v>
      </c>
      <c r="C249" s="19">
        <v>633004</v>
      </c>
      <c r="D249" s="256">
        <v>659</v>
      </c>
      <c r="E249" s="256"/>
      <c r="F249" s="257">
        <v>0</v>
      </c>
      <c r="G249" s="258"/>
      <c r="H249" s="256"/>
      <c r="I249" s="260"/>
      <c r="J249" s="261"/>
    </row>
    <row r="250" spans="1:10">
      <c r="A250" s="77" t="s">
        <v>220</v>
      </c>
      <c r="B250" s="181" t="s">
        <v>225</v>
      </c>
      <c r="C250" s="19">
        <v>633006</v>
      </c>
      <c r="D250" s="256">
        <v>11</v>
      </c>
      <c r="E250" s="256"/>
      <c r="F250" s="257">
        <v>100</v>
      </c>
      <c r="G250" s="258">
        <v>396</v>
      </c>
      <c r="H250" s="259">
        <v>100</v>
      </c>
      <c r="I250" s="260">
        <v>100</v>
      </c>
      <c r="J250" s="261">
        <v>100</v>
      </c>
    </row>
    <row r="251" spans="1:10">
      <c r="A251" s="77" t="s">
        <v>231</v>
      </c>
      <c r="B251" s="186" t="s">
        <v>225</v>
      </c>
      <c r="C251" s="19">
        <v>633010</v>
      </c>
      <c r="D251" s="256">
        <v>0</v>
      </c>
      <c r="E251" s="256"/>
      <c r="F251" s="257">
        <v>0</v>
      </c>
      <c r="G251" s="258"/>
      <c r="H251" s="256"/>
      <c r="I251" s="260"/>
      <c r="J251" s="261"/>
    </row>
    <row r="252" spans="1:10">
      <c r="A252" s="77" t="s">
        <v>232</v>
      </c>
      <c r="B252" s="186" t="s">
        <v>225</v>
      </c>
      <c r="C252" s="19">
        <v>634004</v>
      </c>
      <c r="D252" s="256">
        <v>20</v>
      </c>
      <c r="E252" s="256"/>
      <c r="F252" s="257"/>
      <c r="G252" s="258"/>
      <c r="H252" s="256"/>
      <c r="I252" s="260"/>
      <c r="J252" s="261"/>
    </row>
    <row r="253" spans="1:10">
      <c r="A253" s="77" t="s">
        <v>233</v>
      </c>
      <c r="B253" s="186" t="s">
        <v>225</v>
      </c>
      <c r="C253" s="19">
        <v>635004</v>
      </c>
      <c r="D253" s="256"/>
      <c r="E253" s="256">
        <v>181</v>
      </c>
      <c r="F253" s="257"/>
      <c r="G253" s="258"/>
      <c r="H253" s="256"/>
      <c r="I253" s="260"/>
      <c r="J253" s="261"/>
    </row>
    <row r="254" spans="1:10">
      <c r="A254" s="77" t="s">
        <v>234</v>
      </c>
      <c r="B254" s="181" t="s">
        <v>225</v>
      </c>
      <c r="C254" s="19">
        <v>635006</v>
      </c>
      <c r="D254" s="256">
        <v>12030</v>
      </c>
      <c r="E254" s="256">
        <v>923</v>
      </c>
      <c r="F254" s="257">
        <v>1500</v>
      </c>
      <c r="G254" s="258">
        <v>600</v>
      </c>
      <c r="H254" s="259">
        <v>1100</v>
      </c>
      <c r="I254" s="260">
        <v>100</v>
      </c>
      <c r="J254" s="261">
        <v>100</v>
      </c>
    </row>
    <row r="255" spans="1:10">
      <c r="A255" s="77" t="s">
        <v>235</v>
      </c>
      <c r="B255" s="181" t="s">
        <v>225</v>
      </c>
      <c r="C255" s="19">
        <v>637005</v>
      </c>
      <c r="D255" s="256">
        <v>30</v>
      </c>
      <c r="E255" s="256"/>
      <c r="F255" s="257"/>
      <c r="G255" s="258"/>
      <c r="H255" s="256"/>
      <c r="I255" s="260"/>
      <c r="J255" s="261"/>
    </row>
    <row r="256" spans="1:10">
      <c r="A256" s="77" t="s">
        <v>236</v>
      </c>
      <c r="B256" s="181" t="s">
        <v>225</v>
      </c>
      <c r="C256" s="19">
        <v>637027</v>
      </c>
      <c r="D256" s="256">
        <v>1280</v>
      </c>
      <c r="E256" s="256">
        <v>1111</v>
      </c>
      <c r="F256" s="257">
        <v>1280</v>
      </c>
      <c r="G256" s="258">
        <v>1280</v>
      </c>
      <c r="H256" s="259">
        <v>1280</v>
      </c>
      <c r="I256" s="260">
        <v>1280</v>
      </c>
      <c r="J256" s="261">
        <v>1280</v>
      </c>
    </row>
    <row r="257" spans="1:10">
      <c r="A257" s="77" t="s">
        <v>237</v>
      </c>
      <c r="B257" s="181" t="s">
        <v>225</v>
      </c>
      <c r="C257" s="19">
        <v>642001</v>
      </c>
      <c r="D257" s="256">
        <v>850</v>
      </c>
      <c r="E257" s="262">
        <v>1000</v>
      </c>
      <c r="F257" s="257">
        <v>1000</v>
      </c>
      <c r="G257" s="258">
        <v>1000</v>
      </c>
      <c r="H257" s="256">
        <v>1000</v>
      </c>
      <c r="I257" s="260"/>
      <c r="J257" s="261"/>
    </row>
    <row r="258" spans="1:10" ht="15.75" thickBot="1">
      <c r="A258" s="160" t="s">
        <v>238</v>
      </c>
      <c r="B258" s="187" t="s">
        <v>225</v>
      </c>
      <c r="C258" s="173">
        <v>642001</v>
      </c>
      <c r="D258" s="302">
        <v>5135</v>
      </c>
      <c r="E258" s="302">
        <v>5500</v>
      </c>
      <c r="F258" s="293">
        <v>5550</v>
      </c>
      <c r="G258" s="294">
        <v>5550</v>
      </c>
      <c r="H258" s="262">
        <v>5550</v>
      </c>
      <c r="I258" s="303"/>
      <c r="J258" s="304"/>
    </row>
    <row r="259" spans="1:10" ht="15.75" thickBot="1">
      <c r="A259" s="156" t="s">
        <v>135</v>
      </c>
      <c r="B259" s="188" t="s">
        <v>225</v>
      </c>
      <c r="C259" s="140"/>
      <c r="D259" s="305">
        <f t="shared" ref="D259:I259" si="1">SUM(D241:D258)</f>
        <v>24255</v>
      </c>
      <c r="E259" s="305">
        <f t="shared" si="1"/>
        <v>12585</v>
      </c>
      <c r="F259" s="305">
        <f t="shared" si="1"/>
        <v>12843</v>
      </c>
      <c r="G259" s="306">
        <f>SUM(G241:G258)</f>
        <v>14039</v>
      </c>
      <c r="H259" s="305">
        <f t="shared" si="1"/>
        <v>13204</v>
      </c>
      <c r="I259" s="312">
        <f t="shared" si="1"/>
        <v>5604</v>
      </c>
      <c r="J259" s="313">
        <f>SUM(J241:J258)</f>
        <v>5604</v>
      </c>
    </row>
    <row r="260" spans="1:10">
      <c r="A260" s="75" t="s">
        <v>239</v>
      </c>
      <c r="B260" s="42" t="s">
        <v>240</v>
      </c>
      <c r="C260" s="12"/>
      <c r="D260" s="268"/>
      <c r="E260" s="268"/>
      <c r="F260" s="269"/>
      <c r="G260" s="270"/>
      <c r="H260" s="268"/>
      <c r="I260" s="271"/>
      <c r="J260" s="272"/>
    </row>
    <row r="261" spans="1:10">
      <c r="A261" s="77" t="s">
        <v>241</v>
      </c>
      <c r="B261" s="42" t="s">
        <v>240</v>
      </c>
      <c r="C261" s="12">
        <v>621000</v>
      </c>
      <c r="D261" s="268">
        <v>16</v>
      </c>
      <c r="E261" s="268"/>
      <c r="F261" s="269">
        <v>10</v>
      </c>
      <c r="G261" s="270">
        <v>0</v>
      </c>
      <c r="H261" s="259">
        <v>10</v>
      </c>
      <c r="I261" s="271">
        <v>10</v>
      </c>
      <c r="J261" s="272">
        <v>10</v>
      </c>
    </row>
    <row r="262" spans="1:10">
      <c r="A262" s="77" t="s">
        <v>242</v>
      </c>
      <c r="B262" s="189" t="s">
        <v>240</v>
      </c>
      <c r="C262" s="12">
        <v>625001</v>
      </c>
      <c r="D262" s="268">
        <v>2</v>
      </c>
      <c r="E262" s="268"/>
      <c r="F262" s="269">
        <v>2</v>
      </c>
      <c r="G262" s="270">
        <v>0</v>
      </c>
      <c r="H262" s="259">
        <v>0</v>
      </c>
      <c r="I262" s="271">
        <v>2</v>
      </c>
      <c r="J262" s="272">
        <v>2</v>
      </c>
    </row>
    <row r="263" spans="1:10">
      <c r="A263" s="133" t="s">
        <v>162</v>
      </c>
      <c r="B263" s="189" t="s">
        <v>240</v>
      </c>
      <c r="C263" s="12">
        <v>625002</v>
      </c>
      <c r="D263" s="268">
        <v>23</v>
      </c>
      <c r="E263" s="268">
        <v>74</v>
      </c>
      <c r="F263" s="269">
        <v>96</v>
      </c>
      <c r="G263" s="270">
        <v>96</v>
      </c>
      <c r="H263" s="259">
        <v>96</v>
      </c>
      <c r="I263" s="271">
        <v>96</v>
      </c>
      <c r="J263" s="272">
        <v>96</v>
      </c>
    </row>
    <row r="264" spans="1:10">
      <c r="A264" s="77" t="s">
        <v>163</v>
      </c>
      <c r="B264" s="189" t="s">
        <v>240</v>
      </c>
      <c r="C264" s="12">
        <v>625003</v>
      </c>
      <c r="D264" s="268">
        <v>1</v>
      </c>
      <c r="E264" s="268">
        <v>5</v>
      </c>
      <c r="F264" s="269">
        <v>6</v>
      </c>
      <c r="G264" s="270">
        <v>6</v>
      </c>
      <c r="H264" s="259">
        <v>6</v>
      </c>
      <c r="I264" s="271">
        <v>6</v>
      </c>
      <c r="J264" s="272">
        <v>6</v>
      </c>
    </row>
    <row r="265" spans="1:10">
      <c r="A265" s="77" t="s">
        <v>164</v>
      </c>
      <c r="B265" s="76" t="s">
        <v>240</v>
      </c>
      <c r="C265" s="12">
        <v>625004</v>
      </c>
      <c r="D265" s="268">
        <v>5</v>
      </c>
      <c r="E265" s="268"/>
      <c r="F265" s="269">
        <v>3</v>
      </c>
      <c r="G265" s="270"/>
      <c r="H265" s="259">
        <v>3</v>
      </c>
      <c r="I265" s="271">
        <v>3</v>
      </c>
      <c r="J265" s="272">
        <v>3</v>
      </c>
    </row>
    <row r="266" spans="1:10">
      <c r="A266" s="77" t="s">
        <v>243</v>
      </c>
      <c r="B266" s="76" t="s">
        <v>240</v>
      </c>
      <c r="C266" s="12">
        <v>625005</v>
      </c>
      <c r="D266" s="268">
        <v>2</v>
      </c>
      <c r="E266" s="268"/>
      <c r="F266" s="269">
        <v>1</v>
      </c>
      <c r="G266" s="270"/>
      <c r="H266" s="259">
        <v>1</v>
      </c>
      <c r="I266" s="271">
        <v>1</v>
      </c>
      <c r="J266" s="272">
        <v>1</v>
      </c>
    </row>
    <row r="267" spans="1:10">
      <c r="A267" s="77" t="s">
        <v>244</v>
      </c>
      <c r="B267" s="189" t="s">
        <v>240</v>
      </c>
      <c r="C267" s="12">
        <v>625007</v>
      </c>
      <c r="D267" s="268">
        <v>8</v>
      </c>
      <c r="E267" s="268">
        <v>27</v>
      </c>
      <c r="F267" s="269">
        <v>33</v>
      </c>
      <c r="G267" s="270">
        <v>33</v>
      </c>
      <c r="H267" s="259">
        <v>33</v>
      </c>
      <c r="I267" s="271">
        <v>33</v>
      </c>
      <c r="J267" s="272">
        <v>33</v>
      </c>
    </row>
    <row r="268" spans="1:10">
      <c r="A268" s="77" t="s">
        <v>245</v>
      </c>
      <c r="B268" s="18" t="s">
        <v>240</v>
      </c>
      <c r="C268" s="19">
        <v>632001</v>
      </c>
      <c r="D268" s="256">
        <v>6668</v>
      </c>
      <c r="E268" s="256">
        <v>6045</v>
      </c>
      <c r="F268" s="257">
        <v>6000</v>
      </c>
      <c r="G268" s="258">
        <v>5700</v>
      </c>
      <c r="H268" s="259">
        <v>6000</v>
      </c>
      <c r="I268" s="260">
        <v>6000</v>
      </c>
      <c r="J268" s="261">
        <v>6000</v>
      </c>
    </row>
    <row r="269" spans="1:10">
      <c r="A269" s="77" t="s">
        <v>246</v>
      </c>
      <c r="B269" s="18" t="s">
        <v>240</v>
      </c>
      <c r="C269" s="19">
        <v>632002</v>
      </c>
      <c r="D269" s="256">
        <v>604</v>
      </c>
      <c r="E269" s="256">
        <v>1450</v>
      </c>
      <c r="F269" s="257">
        <v>900</v>
      </c>
      <c r="G269" s="258">
        <v>900</v>
      </c>
      <c r="H269" s="259">
        <v>900</v>
      </c>
      <c r="I269" s="260">
        <v>900</v>
      </c>
      <c r="J269" s="261">
        <v>900</v>
      </c>
    </row>
    <row r="270" spans="1:10">
      <c r="A270" s="77" t="s">
        <v>247</v>
      </c>
      <c r="B270" s="18" t="s">
        <v>240</v>
      </c>
      <c r="C270" s="19">
        <v>632003</v>
      </c>
      <c r="D270" s="256"/>
      <c r="E270" s="256">
        <v>4</v>
      </c>
      <c r="F270" s="257">
        <v>15</v>
      </c>
      <c r="G270" s="258">
        <v>15</v>
      </c>
      <c r="H270" s="259">
        <v>15</v>
      </c>
      <c r="I270" s="260">
        <v>15</v>
      </c>
      <c r="J270" s="261">
        <v>15</v>
      </c>
    </row>
    <row r="271" spans="1:10">
      <c r="A271" s="77" t="s">
        <v>229</v>
      </c>
      <c r="B271" s="18" t="s">
        <v>240</v>
      </c>
      <c r="C271" s="19">
        <v>633001</v>
      </c>
      <c r="D271" s="256">
        <v>0</v>
      </c>
      <c r="E271" s="256">
        <v>6300</v>
      </c>
      <c r="F271" s="257"/>
      <c r="G271" s="258"/>
      <c r="H271" s="259">
        <v>0</v>
      </c>
      <c r="I271" s="260">
        <v>0</v>
      </c>
      <c r="J271" s="261">
        <v>0</v>
      </c>
    </row>
    <row r="272" spans="1:10">
      <c r="A272" s="77" t="s">
        <v>248</v>
      </c>
      <c r="B272" s="18" t="s">
        <v>240</v>
      </c>
      <c r="C272" s="19">
        <v>633004</v>
      </c>
      <c r="D272" s="256"/>
      <c r="E272" s="256">
        <v>385</v>
      </c>
      <c r="F272" s="257">
        <v>700</v>
      </c>
      <c r="G272" s="258">
        <v>0</v>
      </c>
      <c r="H272" s="259">
        <v>700</v>
      </c>
      <c r="I272" s="260"/>
      <c r="J272" s="261"/>
    </row>
    <row r="273" spans="1:10" ht="15.75" thickBot="1">
      <c r="A273" s="79" t="s">
        <v>249</v>
      </c>
      <c r="B273" s="25" t="s">
        <v>240</v>
      </c>
      <c r="C273" s="26">
        <v>633006</v>
      </c>
      <c r="D273" s="262">
        <v>524</v>
      </c>
      <c r="E273" s="262">
        <v>473</v>
      </c>
      <c r="F273" s="263">
        <v>1000</v>
      </c>
      <c r="G273" s="264">
        <v>500</v>
      </c>
      <c r="H273" s="265">
        <v>1000</v>
      </c>
      <c r="I273" s="266">
        <v>1000</v>
      </c>
      <c r="J273" s="267">
        <v>1000</v>
      </c>
    </row>
    <row r="274" spans="1:10" ht="45.75" thickBot="1">
      <c r="A274" s="80" t="s">
        <v>2</v>
      </c>
      <c r="B274" s="81" t="s">
        <v>80</v>
      </c>
      <c r="C274" s="5" t="s">
        <v>3</v>
      </c>
      <c r="D274" s="324" t="s">
        <v>4</v>
      </c>
      <c r="E274" s="325" t="s">
        <v>5</v>
      </c>
      <c r="F274" s="326" t="s">
        <v>6</v>
      </c>
      <c r="G274" s="327" t="s">
        <v>7</v>
      </c>
      <c r="H274" s="328" t="s">
        <v>8</v>
      </c>
      <c r="I274" s="329" t="s">
        <v>9</v>
      </c>
      <c r="J274" s="330" t="s">
        <v>10</v>
      </c>
    </row>
    <row r="275" spans="1:10">
      <c r="A275" s="82" t="s">
        <v>250</v>
      </c>
      <c r="B275" s="11" t="s">
        <v>240</v>
      </c>
      <c r="C275" s="12">
        <v>633009</v>
      </c>
      <c r="D275" s="268"/>
      <c r="E275" s="268">
        <v>378</v>
      </c>
      <c r="F275" s="269">
        <v>300</v>
      </c>
      <c r="G275" s="270">
        <v>300</v>
      </c>
      <c r="H275" s="323">
        <v>400</v>
      </c>
      <c r="I275" s="271">
        <v>300</v>
      </c>
      <c r="J275" s="272">
        <v>300</v>
      </c>
    </row>
    <row r="276" spans="1:10">
      <c r="A276" s="77" t="s">
        <v>251</v>
      </c>
      <c r="B276" s="18" t="s">
        <v>240</v>
      </c>
      <c r="C276" s="19">
        <v>635004</v>
      </c>
      <c r="D276" s="256">
        <v>0</v>
      </c>
      <c r="E276" s="256"/>
      <c r="F276" s="257">
        <v>200</v>
      </c>
      <c r="G276" s="258">
        <v>600</v>
      </c>
      <c r="H276" s="259">
        <v>200</v>
      </c>
      <c r="I276" s="260">
        <v>200</v>
      </c>
      <c r="J276" s="261">
        <v>200</v>
      </c>
    </row>
    <row r="277" spans="1:10">
      <c r="A277" s="77" t="s">
        <v>252</v>
      </c>
      <c r="B277" s="18" t="s">
        <v>240</v>
      </c>
      <c r="C277" s="19">
        <v>635005</v>
      </c>
      <c r="D277" s="256">
        <v>0</v>
      </c>
      <c r="E277" s="256"/>
      <c r="F277" s="257">
        <v>0</v>
      </c>
      <c r="G277" s="258"/>
      <c r="H277" s="259">
        <v>300</v>
      </c>
      <c r="I277" s="260">
        <v>300</v>
      </c>
      <c r="J277" s="261">
        <v>300</v>
      </c>
    </row>
    <row r="278" spans="1:10">
      <c r="A278" s="77" t="s">
        <v>189</v>
      </c>
      <c r="B278" s="18" t="s">
        <v>240</v>
      </c>
      <c r="C278" s="19">
        <v>635007</v>
      </c>
      <c r="D278" s="256"/>
      <c r="E278" s="256"/>
      <c r="F278" s="257"/>
      <c r="G278" s="258">
        <v>787</v>
      </c>
      <c r="H278" s="259"/>
      <c r="I278" s="260"/>
      <c r="J278" s="261"/>
    </row>
    <row r="279" spans="1:10">
      <c r="A279" s="77" t="s">
        <v>253</v>
      </c>
      <c r="B279" s="18" t="s">
        <v>240</v>
      </c>
      <c r="C279" s="19">
        <v>635006</v>
      </c>
      <c r="D279" s="256">
        <v>4517</v>
      </c>
      <c r="E279" s="256">
        <v>11672</v>
      </c>
      <c r="F279" s="257"/>
      <c r="G279" s="258">
        <v>3220</v>
      </c>
      <c r="H279" s="259">
        <v>200</v>
      </c>
      <c r="I279" s="260">
        <v>200</v>
      </c>
      <c r="J279" s="261">
        <v>200</v>
      </c>
    </row>
    <row r="280" spans="1:10">
      <c r="A280" s="77" t="s">
        <v>254</v>
      </c>
      <c r="B280" s="18" t="s">
        <v>240</v>
      </c>
      <c r="C280" s="19">
        <v>637004</v>
      </c>
      <c r="D280" s="256">
        <v>656</v>
      </c>
      <c r="E280" s="256">
        <v>699</v>
      </c>
      <c r="F280" s="257">
        <v>700</v>
      </c>
      <c r="G280" s="258">
        <v>770</v>
      </c>
      <c r="H280" s="259">
        <v>300</v>
      </c>
      <c r="I280" s="260">
        <v>200</v>
      </c>
      <c r="J280" s="261">
        <v>200</v>
      </c>
    </row>
    <row r="281" spans="1:10" ht="15.75" thickBot="1">
      <c r="A281" s="79" t="s">
        <v>169</v>
      </c>
      <c r="B281" s="25" t="s">
        <v>240</v>
      </c>
      <c r="C281" s="26">
        <v>637027</v>
      </c>
      <c r="D281" s="262">
        <v>165</v>
      </c>
      <c r="E281" s="262">
        <v>646</v>
      </c>
      <c r="F281" s="263">
        <v>680</v>
      </c>
      <c r="G281" s="264">
        <v>680</v>
      </c>
      <c r="H281" s="265">
        <v>570</v>
      </c>
      <c r="I281" s="266">
        <v>680</v>
      </c>
      <c r="J281" s="267">
        <v>680</v>
      </c>
    </row>
    <row r="282" spans="1:10" ht="15.75" thickBot="1">
      <c r="A282" s="156" t="s">
        <v>135</v>
      </c>
      <c r="B282" s="190" t="s">
        <v>240</v>
      </c>
      <c r="C282" s="151"/>
      <c r="D282" s="312">
        <v>13191</v>
      </c>
      <c r="E282" s="312">
        <f>SUM(E261:E281)</f>
        <v>28158</v>
      </c>
      <c r="F282" s="305">
        <f>SUM(F260:F281)</f>
        <v>10646</v>
      </c>
      <c r="G282" s="306">
        <f>SUM(G260:G281)</f>
        <v>13607</v>
      </c>
      <c r="H282" s="305">
        <f>SUM(H261:H281)</f>
        <v>10734</v>
      </c>
      <c r="I282" s="312">
        <f>SUM(I261:I281)</f>
        <v>9946</v>
      </c>
      <c r="J282" s="313">
        <f>SUM(J261:J281)</f>
        <v>9946</v>
      </c>
    </row>
    <row r="283" spans="1:10">
      <c r="A283" s="82" t="s">
        <v>162</v>
      </c>
      <c r="B283" s="11" t="s">
        <v>255</v>
      </c>
      <c r="C283" s="12">
        <v>625002</v>
      </c>
      <c r="D283" s="268">
        <v>81</v>
      </c>
      <c r="E283" s="268"/>
      <c r="F283" s="269"/>
      <c r="G283" s="270"/>
      <c r="H283" s="268"/>
      <c r="I283" s="271"/>
      <c r="J283" s="272"/>
    </row>
    <row r="284" spans="1:10">
      <c r="A284" s="128" t="s">
        <v>163</v>
      </c>
      <c r="B284" s="19" t="s">
        <v>255</v>
      </c>
      <c r="C284" s="19">
        <v>625003</v>
      </c>
      <c r="D284" s="256">
        <v>5</v>
      </c>
      <c r="E284" s="256"/>
      <c r="F284" s="257"/>
      <c r="G284" s="258"/>
      <c r="H284" s="256"/>
      <c r="I284" s="260"/>
      <c r="J284" s="261"/>
    </row>
    <row r="285" spans="1:10">
      <c r="A285" s="77" t="s">
        <v>244</v>
      </c>
      <c r="B285" s="19" t="s">
        <v>255</v>
      </c>
      <c r="C285" s="19">
        <v>625007</v>
      </c>
      <c r="D285" s="256">
        <v>30</v>
      </c>
      <c r="E285" s="256"/>
      <c r="F285" s="257"/>
      <c r="G285" s="258"/>
      <c r="H285" s="256"/>
      <c r="I285" s="260"/>
      <c r="J285" s="261"/>
    </row>
    <row r="286" spans="1:10">
      <c r="A286" s="19" t="s">
        <v>256</v>
      </c>
      <c r="B286" s="19" t="s">
        <v>255</v>
      </c>
      <c r="C286" s="19">
        <v>632003</v>
      </c>
      <c r="D286" s="256">
        <v>6</v>
      </c>
      <c r="E286" s="256"/>
      <c r="F286" s="257"/>
      <c r="G286" s="257"/>
      <c r="H286" s="256"/>
      <c r="I286" s="256"/>
      <c r="J286" s="256"/>
    </row>
    <row r="287" spans="1:10">
      <c r="A287" s="19" t="s">
        <v>257</v>
      </c>
      <c r="B287" s="19" t="s">
        <v>255</v>
      </c>
      <c r="C287" s="19">
        <v>633004</v>
      </c>
      <c r="D287" s="256">
        <v>23</v>
      </c>
      <c r="E287" s="256"/>
      <c r="F287" s="257"/>
      <c r="G287" s="257"/>
      <c r="H287" s="256"/>
      <c r="I287" s="256"/>
      <c r="J287" s="256"/>
    </row>
    <row r="288" spans="1:10">
      <c r="A288" s="79" t="s">
        <v>249</v>
      </c>
      <c r="B288" s="131" t="s">
        <v>255</v>
      </c>
      <c r="C288" s="39">
        <v>633006</v>
      </c>
      <c r="D288" s="302">
        <v>0</v>
      </c>
      <c r="E288" s="302"/>
      <c r="F288" s="293"/>
      <c r="G288" s="294"/>
      <c r="H288" s="256"/>
      <c r="I288" s="303"/>
      <c r="J288" s="304"/>
    </row>
    <row r="289" spans="1:10">
      <c r="A289" s="19" t="s">
        <v>258</v>
      </c>
      <c r="B289" s="19" t="s">
        <v>255</v>
      </c>
      <c r="C289" s="19">
        <v>633009</v>
      </c>
      <c r="D289" s="257">
        <v>314</v>
      </c>
      <c r="E289" s="257"/>
      <c r="F289" s="257"/>
      <c r="G289" s="258"/>
      <c r="H289" s="256"/>
      <c r="I289" s="273"/>
      <c r="J289" s="257"/>
    </row>
    <row r="290" spans="1:10">
      <c r="A290" s="82"/>
      <c r="B290" s="12"/>
      <c r="C290" s="12"/>
      <c r="D290" s="268"/>
      <c r="E290" s="268"/>
      <c r="F290" s="269"/>
      <c r="G290" s="270"/>
      <c r="H290" s="256"/>
      <c r="I290" s="271"/>
      <c r="J290" s="272"/>
    </row>
    <row r="291" spans="1:10" ht="15.75" thickBot="1">
      <c r="A291" s="128" t="s">
        <v>259</v>
      </c>
      <c r="B291" s="131" t="s">
        <v>255</v>
      </c>
      <c r="C291" s="39">
        <v>637027</v>
      </c>
      <c r="D291" s="302">
        <v>576</v>
      </c>
      <c r="E291" s="302"/>
      <c r="F291" s="293"/>
      <c r="G291" s="294"/>
      <c r="H291" s="262"/>
      <c r="I291" s="303"/>
      <c r="J291" s="304"/>
    </row>
    <row r="292" spans="1:10" ht="15.75" thickBot="1">
      <c r="A292" s="156" t="s">
        <v>135</v>
      </c>
      <c r="B292" s="45" t="s">
        <v>255</v>
      </c>
      <c r="C292" s="140"/>
      <c r="D292" s="305">
        <v>1034</v>
      </c>
      <c r="E292" s="305"/>
      <c r="F292" s="282"/>
      <c r="G292" s="283"/>
      <c r="H292" s="282"/>
      <c r="I292" s="291"/>
      <c r="J292" s="292"/>
    </row>
    <row r="293" spans="1:10">
      <c r="A293" s="82" t="s">
        <v>260</v>
      </c>
      <c r="B293" s="11" t="s">
        <v>261</v>
      </c>
      <c r="C293" s="12">
        <v>633011</v>
      </c>
      <c r="D293" s="268">
        <v>641</v>
      </c>
      <c r="E293" s="268"/>
      <c r="F293" s="269"/>
      <c r="G293" s="270"/>
      <c r="H293" s="268"/>
      <c r="I293" s="271"/>
      <c r="J293" s="272"/>
    </row>
    <row r="294" spans="1:10" ht="15.75" thickBot="1">
      <c r="A294" s="128" t="s">
        <v>262</v>
      </c>
      <c r="B294" s="39" t="s">
        <v>261</v>
      </c>
      <c r="C294" s="39">
        <v>637027</v>
      </c>
      <c r="D294" s="302">
        <v>0</v>
      </c>
      <c r="E294" s="302"/>
      <c r="F294" s="293"/>
      <c r="G294" s="294"/>
      <c r="H294" s="262"/>
      <c r="I294" s="303"/>
      <c r="J294" s="304"/>
    </row>
    <row r="295" spans="1:10" ht="15.75" thickBot="1">
      <c r="A295" s="191" t="s">
        <v>135</v>
      </c>
      <c r="B295" s="192" t="s">
        <v>261</v>
      </c>
      <c r="C295" s="140"/>
      <c r="D295" s="305">
        <v>641</v>
      </c>
      <c r="E295" s="282"/>
      <c r="F295" s="282"/>
      <c r="G295" s="283"/>
      <c r="H295" s="282"/>
      <c r="I295" s="291"/>
      <c r="J295" s="292"/>
    </row>
    <row r="296" spans="1:10">
      <c r="A296" s="82" t="s">
        <v>263</v>
      </c>
      <c r="B296" s="141" t="s">
        <v>264</v>
      </c>
      <c r="C296" s="12">
        <v>635006</v>
      </c>
      <c r="D296" s="268">
        <v>628</v>
      </c>
      <c r="E296" s="268">
        <v>726</v>
      </c>
      <c r="F296" s="269">
        <v>800</v>
      </c>
      <c r="G296" s="270">
        <v>575</v>
      </c>
      <c r="H296" s="323">
        <v>800</v>
      </c>
      <c r="I296" s="271">
        <v>800</v>
      </c>
      <c r="J296" s="272">
        <v>800</v>
      </c>
    </row>
    <row r="297" spans="1:10" ht="15.75" thickBot="1">
      <c r="A297" s="79" t="s">
        <v>265</v>
      </c>
      <c r="B297" s="138" t="s">
        <v>264</v>
      </c>
      <c r="C297" s="26">
        <v>637035</v>
      </c>
      <c r="D297" s="262">
        <v>70</v>
      </c>
      <c r="E297" s="262">
        <v>105</v>
      </c>
      <c r="F297" s="263">
        <v>104</v>
      </c>
      <c r="G297" s="264">
        <v>104</v>
      </c>
      <c r="H297" s="265">
        <v>104</v>
      </c>
      <c r="I297" s="266">
        <v>104</v>
      </c>
      <c r="J297" s="267">
        <v>104</v>
      </c>
    </row>
    <row r="298" spans="1:10" ht="15.75" thickBot="1">
      <c r="A298" s="156" t="s">
        <v>135</v>
      </c>
      <c r="B298" s="174" t="s">
        <v>264</v>
      </c>
      <c r="C298" s="140"/>
      <c r="D298" s="305">
        <f>SUM(D296:D297)</f>
        <v>698</v>
      </c>
      <c r="E298" s="305">
        <f>SUM(E296:E297)</f>
        <v>831</v>
      </c>
      <c r="F298" s="305">
        <f>SUM(F296:F297)</f>
        <v>904</v>
      </c>
      <c r="G298" s="306">
        <f>SUM(G296:G297)</f>
        <v>679</v>
      </c>
      <c r="H298" s="305">
        <v>904</v>
      </c>
      <c r="I298" s="312">
        <f>SUM(I296:I297)</f>
        <v>904</v>
      </c>
      <c r="J298" s="313">
        <f>SUM(J296:J297)</f>
        <v>904</v>
      </c>
    </row>
    <row r="299" spans="1:10">
      <c r="A299" s="75" t="s">
        <v>266</v>
      </c>
      <c r="B299" s="42" t="s">
        <v>267</v>
      </c>
      <c r="C299" s="12"/>
      <c r="D299" s="268"/>
      <c r="E299" s="268"/>
      <c r="F299" s="269"/>
      <c r="G299" s="270"/>
      <c r="H299" s="268"/>
      <c r="I299" s="271"/>
      <c r="J299" s="272"/>
    </row>
    <row r="300" spans="1:10">
      <c r="A300" s="103" t="s">
        <v>208</v>
      </c>
      <c r="B300" s="193" t="s">
        <v>267</v>
      </c>
      <c r="C300" s="19">
        <v>632001</v>
      </c>
      <c r="D300" s="256">
        <v>334</v>
      </c>
      <c r="E300" s="256">
        <v>338</v>
      </c>
      <c r="F300" s="257">
        <v>360</v>
      </c>
      <c r="G300" s="258">
        <v>360</v>
      </c>
      <c r="H300" s="259">
        <v>450</v>
      </c>
      <c r="I300" s="260">
        <v>400</v>
      </c>
      <c r="J300" s="261">
        <v>450</v>
      </c>
    </row>
    <row r="301" spans="1:10">
      <c r="A301" s="103" t="s">
        <v>228</v>
      </c>
      <c r="B301" s="193" t="s">
        <v>267</v>
      </c>
      <c r="C301" s="19">
        <v>632002</v>
      </c>
      <c r="D301" s="256">
        <v>76</v>
      </c>
      <c r="E301" s="256">
        <v>165</v>
      </c>
      <c r="F301" s="257">
        <v>120</v>
      </c>
      <c r="G301" s="258">
        <v>120</v>
      </c>
      <c r="H301" s="259">
        <v>150</v>
      </c>
      <c r="I301" s="260">
        <v>120</v>
      </c>
      <c r="J301" s="261">
        <v>150</v>
      </c>
    </row>
    <row r="302" spans="1:10">
      <c r="A302" s="103" t="s">
        <v>268</v>
      </c>
      <c r="B302" s="193" t="s">
        <v>267</v>
      </c>
      <c r="C302" s="19">
        <v>633006</v>
      </c>
      <c r="D302" s="256">
        <v>0</v>
      </c>
      <c r="E302" s="256"/>
      <c r="F302" s="257">
        <v>50</v>
      </c>
      <c r="G302" s="258">
        <v>920</v>
      </c>
      <c r="H302" s="259">
        <v>50</v>
      </c>
      <c r="I302" s="260">
        <v>50</v>
      </c>
      <c r="J302" s="261">
        <v>50</v>
      </c>
    </row>
    <row r="303" spans="1:10">
      <c r="A303" s="103" t="s">
        <v>269</v>
      </c>
      <c r="B303" s="193" t="s">
        <v>267</v>
      </c>
      <c r="C303" s="19">
        <v>635006</v>
      </c>
      <c r="D303" s="256">
        <v>0</v>
      </c>
      <c r="E303" s="256"/>
      <c r="F303" s="257">
        <v>200</v>
      </c>
      <c r="G303" s="258">
        <v>200</v>
      </c>
      <c r="H303" s="259">
        <v>200</v>
      </c>
      <c r="I303" s="260">
        <v>200</v>
      </c>
      <c r="J303" s="261">
        <v>200</v>
      </c>
    </row>
    <row r="304" spans="1:10" ht="15.75" thickBot="1">
      <c r="A304" s="111" t="s">
        <v>132</v>
      </c>
      <c r="B304" s="194" t="s">
        <v>267</v>
      </c>
      <c r="C304" s="26">
        <v>637004</v>
      </c>
      <c r="D304" s="262">
        <v>0</v>
      </c>
      <c r="E304" s="262">
        <v>84</v>
      </c>
      <c r="F304" s="263">
        <v>500</v>
      </c>
      <c r="G304" s="264">
        <v>500</v>
      </c>
      <c r="H304" s="265">
        <v>700</v>
      </c>
      <c r="I304" s="266">
        <v>500</v>
      </c>
      <c r="J304" s="267">
        <v>500</v>
      </c>
    </row>
    <row r="305" spans="1:10" ht="45.75" thickBot="1">
      <c r="A305" s="80" t="s">
        <v>2</v>
      </c>
      <c r="B305" s="81" t="s">
        <v>80</v>
      </c>
      <c r="C305" s="5" t="s">
        <v>3</v>
      </c>
      <c r="D305" s="324" t="s">
        <v>4</v>
      </c>
      <c r="E305" s="325" t="s">
        <v>5</v>
      </c>
      <c r="F305" s="326" t="s">
        <v>6</v>
      </c>
      <c r="G305" s="327" t="s">
        <v>7</v>
      </c>
      <c r="H305" s="328" t="s">
        <v>8</v>
      </c>
      <c r="I305" s="329" t="s">
        <v>9</v>
      </c>
      <c r="J305" s="330" t="s">
        <v>10</v>
      </c>
    </row>
    <row r="306" spans="1:10">
      <c r="A306" s="160" t="s">
        <v>270</v>
      </c>
      <c r="B306" s="195" t="s">
        <v>267</v>
      </c>
      <c r="C306" s="39">
        <v>637027</v>
      </c>
      <c r="D306" s="302">
        <v>737</v>
      </c>
      <c r="E306" s="302">
        <v>545</v>
      </c>
      <c r="F306" s="293"/>
      <c r="G306" s="294"/>
      <c r="H306" s="268"/>
      <c r="I306" s="303"/>
      <c r="J306" s="304"/>
    </row>
    <row r="307" spans="1:10" ht="15.75" thickBot="1">
      <c r="A307" s="111" t="s">
        <v>271</v>
      </c>
      <c r="B307" s="194" t="s">
        <v>267</v>
      </c>
      <c r="C307" s="26">
        <v>642006</v>
      </c>
      <c r="D307" s="262"/>
      <c r="E307" s="262"/>
      <c r="F307" s="263">
        <v>650</v>
      </c>
      <c r="G307" s="264">
        <v>2150</v>
      </c>
      <c r="H307" s="265">
        <v>650</v>
      </c>
      <c r="I307" s="266">
        <v>650</v>
      </c>
      <c r="J307" s="267">
        <v>650</v>
      </c>
    </row>
    <row r="308" spans="1:10" ht="15.75" thickBot="1">
      <c r="A308" s="156" t="s">
        <v>135</v>
      </c>
      <c r="B308" s="196" t="s">
        <v>272</v>
      </c>
      <c r="C308" s="151"/>
      <c r="D308" s="305">
        <v>1147</v>
      </c>
      <c r="E308" s="305">
        <v>1132</v>
      </c>
      <c r="F308" s="305">
        <f>SUM(F299:F307)</f>
        <v>1880</v>
      </c>
      <c r="G308" s="306">
        <f>SUM(G300:G307)</f>
        <v>4250</v>
      </c>
      <c r="H308" s="305">
        <f>SUM(H300:H307)</f>
        <v>2200</v>
      </c>
      <c r="I308" s="312">
        <f>SUM(I300:I307)</f>
        <v>1920</v>
      </c>
      <c r="J308" s="292">
        <f>SUM(J300:J307)</f>
        <v>2000</v>
      </c>
    </row>
    <row r="309" spans="1:10">
      <c r="A309" s="75" t="s">
        <v>273</v>
      </c>
      <c r="B309" s="197" t="s">
        <v>274</v>
      </c>
      <c r="C309" s="39"/>
      <c r="D309" s="302"/>
      <c r="E309" s="302"/>
      <c r="F309" s="293"/>
      <c r="G309" s="294"/>
      <c r="H309" s="268"/>
      <c r="I309" s="303"/>
      <c r="J309" s="304"/>
    </row>
    <row r="310" spans="1:10" ht="15.75" thickBot="1">
      <c r="A310" s="79" t="s">
        <v>275</v>
      </c>
      <c r="B310" s="163" t="s">
        <v>274</v>
      </c>
      <c r="C310" s="26">
        <v>642007</v>
      </c>
      <c r="D310" s="262">
        <v>3000</v>
      </c>
      <c r="E310" s="262"/>
      <c r="F310" s="263">
        <v>0</v>
      </c>
      <c r="G310" s="264"/>
      <c r="H310" s="262"/>
      <c r="I310" s="266"/>
      <c r="J310" s="267"/>
    </row>
    <row r="311" spans="1:10" ht="15.75" thickBot="1">
      <c r="A311" s="115" t="s">
        <v>135</v>
      </c>
      <c r="B311" s="198" t="s">
        <v>274</v>
      </c>
      <c r="C311" s="46"/>
      <c r="D311" s="282">
        <v>3000</v>
      </c>
      <c r="E311" s="282"/>
      <c r="F311" s="282">
        <v>0</v>
      </c>
      <c r="G311" s="283"/>
      <c r="H311" s="282"/>
      <c r="I311" s="291"/>
      <c r="J311" s="292"/>
    </row>
    <row r="312" spans="1:10">
      <c r="A312" s="75" t="s">
        <v>276</v>
      </c>
      <c r="B312" s="152" t="s">
        <v>277</v>
      </c>
      <c r="C312" s="12"/>
      <c r="D312" s="268"/>
      <c r="E312" s="268"/>
      <c r="F312" s="269"/>
      <c r="G312" s="270"/>
      <c r="H312" s="268"/>
      <c r="I312" s="271"/>
      <c r="J312" s="272"/>
    </row>
    <row r="313" spans="1:10">
      <c r="A313" s="82" t="s">
        <v>278</v>
      </c>
      <c r="B313" s="199" t="s">
        <v>277</v>
      </c>
      <c r="C313" s="19">
        <v>621000</v>
      </c>
      <c r="D313" s="256">
        <v>46</v>
      </c>
      <c r="E313" s="256"/>
      <c r="F313" s="257"/>
      <c r="G313" s="258"/>
      <c r="H313" s="256"/>
      <c r="I313" s="260"/>
      <c r="J313" s="261"/>
    </row>
    <row r="314" spans="1:10">
      <c r="A314" s="82" t="s">
        <v>279</v>
      </c>
      <c r="B314" s="199" t="s">
        <v>277</v>
      </c>
      <c r="C314" s="19">
        <v>625001</v>
      </c>
      <c r="D314" s="256">
        <v>6</v>
      </c>
      <c r="E314" s="256"/>
      <c r="F314" s="257"/>
      <c r="G314" s="258"/>
      <c r="H314" s="256"/>
      <c r="I314" s="260"/>
      <c r="J314" s="261"/>
    </row>
    <row r="315" spans="1:10">
      <c r="A315" s="82" t="s">
        <v>280</v>
      </c>
      <c r="B315" s="153" t="s">
        <v>277</v>
      </c>
      <c r="C315" s="19">
        <v>625002</v>
      </c>
      <c r="D315" s="256">
        <v>64</v>
      </c>
      <c r="E315" s="256"/>
      <c r="F315" s="257"/>
      <c r="G315" s="258"/>
      <c r="H315" s="256"/>
      <c r="I315" s="260"/>
      <c r="J315" s="261"/>
    </row>
    <row r="316" spans="1:10">
      <c r="A316" s="82" t="s">
        <v>281</v>
      </c>
      <c r="B316" s="153" t="s">
        <v>277</v>
      </c>
      <c r="C316" s="19">
        <v>625003</v>
      </c>
      <c r="D316" s="256">
        <v>17</v>
      </c>
      <c r="E316" s="256"/>
      <c r="F316" s="257"/>
      <c r="G316" s="258"/>
      <c r="H316" s="256"/>
      <c r="I316" s="260"/>
      <c r="J316" s="261"/>
    </row>
    <row r="317" spans="1:10">
      <c r="A317" s="82" t="s">
        <v>243</v>
      </c>
      <c r="B317" s="153" t="s">
        <v>282</v>
      </c>
      <c r="C317" s="19">
        <v>625005</v>
      </c>
      <c r="D317" s="256">
        <v>5</v>
      </c>
      <c r="E317" s="256"/>
      <c r="F317" s="257"/>
      <c r="G317" s="258"/>
      <c r="H317" s="256"/>
      <c r="I317" s="260"/>
      <c r="J317" s="261"/>
    </row>
    <row r="318" spans="1:10">
      <c r="A318" s="82" t="s">
        <v>283</v>
      </c>
      <c r="B318" s="200" t="s">
        <v>284</v>
      </c>
      <c r="C318" s="19">
        <v>625007</v>
      </c>
      <c r="D318" s="256">
        <v>22</v>
      </c>
      <c r="E318" s="256"/>
      <c r="F318" s="257"/>
      <c r="G318" s="258"/>
      <c r="H318" s="256"/>
      <c r="I318" s="260"/>
      <c r="J318" s="261"/>
    </row>
    <row r="319" spans="1:10">
      <c r="A319" s="82" t="s">
        <v>285</v>
      </c>
      <c r="B319" s="153" t="s">
        <v>277</v>
      </c>
      <c r="C319" s="19">
        <v>633001</v>
      </c>
      <c r="D319" s="256">
        <v>2725</v>
      </c>
      <c r="E319" s="256"/>
      <c r="F319" s="257">
        <v>1000</v>
      </c>
      <c r="G319" s="258">
        <v>0</v>
      </c>
      <c r="H319" s="256"/>
      <c r="I319" s="260"/>
      <c r="J319" s="261"/>
    </row>
    <row r="320" spans="1:10">
      <c r="A320" s="82" t="s">
        <v>286</v>
      </c>
      <c r="B320" s="153" t="s">
        <v>277</v>
      </c>
      <c r="C320" s="19">
        <v>633004</v>
      </c>
      <c r="D320" s="256">
        <v>305</v>
      </c>
      <c r="E320" s="256"/>
      <c r="F320" s="257"/>
      <c r="G320" s="258"/>
      <c r="H320" s="256"/>
      <c r="I320" s="260"/>
      <c r="J320" s="261"/>
    </row>
    <row r="321" spans="1:10">
      <c r="A321" s="82" t="s">
        <v>128</v>
      </c>
      <c r="B321" s="153" t="s">
        <v>277</v>
      </c>
      <c r="C321" s="19">
        <v>633006</v>
      </c>
      <c r="D321" s="256">
        <v>51</v>
      </c>
      <c r="E321" s="256">
        <v>600</v>
      </c>
      <c r="F321" s="257"/>
      <c r="G321" s="258"/>
      <c r="H321" s="256"/>
      <c r="I321" s="260"/>
      <c r="J321" s="261"/>
    </row>
    <row r="322" spans="1:10">
      <c r="A322" s="82" t="s">
        <v>287</v>
      </c>
      <c r="B322" s="153" t="s">
        <v>277</v>
      </c>
      <c r="C322" s="19">
        <v>634004</v>
      </c>
      <c r="D322" s="256">
        <v>17</v>
      </c>
      <c r="E322" s="256"/>
      <c r="F322" s="257"/>
      <c r="G322" s="258"/>
      <c r="H322" s="256"/>
      <c r="I322" s="260"/>
      <c r="J322" s="261"/>
    </row>
    <row r="323" spans="1:10">
      <c r="A323" s="82" t="s">
        <v>235</v>
      </c>
      <c r="B323" s="153" t="s">
        <v>277</v>
      </c>
      <c r="C323" s="19">
        <v>637005</v>
      </c>
      <c r="D323" s="256"/>
      <c r="E323" s="256"/>
      <c r="F323" s="257"/>
      <c r="G323" s="258">
        <v>960</v>
      </c>
      <c r="H323" s="256"/>
      <c r="I323" s="260"/>
      <c r="J323" s="261"/>
    </row>
    <row r="324" spans="1:10">
      <c r="A324" s="82" t="s">
        <v>288</v>
      </c>
      <c r="B324" s="153" t="s">
        <v>277</v>
      </c>
      <c r="C324" s="19">
        <v>635006</v>
      </c>
      <c r="D324" s="256">
        <v>22295</v>
      </c>
      <c r="E324" s="256"/>
      <c r="F324" s="257"/>
      <c r="G324" s="258"/>
      <c r="H324" s="256"/>
      <c r="I324" s="260"/>
      <c r="J324" s="261"/>
    </row>
    <row r="325" spans="1:10">
      <c r="A325" s="77" t="s">
        <v>289</v>
      </c>
      <c r="B325" s="155" t="s">
        <v>277</v>
      </c>
      <c r="C325" s="26">
        <v>637002</v>
      </c>
      <c r="D325" s="262">
        <v>212</v>
      </c>
      <c r="E325" s="262">
        <v>208</v>
      </c>
      <c r="F325" s="263">
        <v>200</v>
      </c>
      <c r="G325" s="264">
        <v>200</v>
      </c>
      <c r="H325" s="257">
        <v>200</v>
      </c>
      <c r="I325" s="266">
        <v>200</v>
      </c>
      <c r="J325" s="267">
        <v>200</v>
      </c>
    </row>
    <row r="326" spans="1:10">
      <c r="A326" s="77" t="s">
        <v>290</v>
      </c>
      <c r="B326" s="155" t="s">
        <v>277</v>
      </c>
      <c r="C326" s="26">
        <v>637004</v>
      </c>
      <c r="D326" s="262">
        <v>138</v>
      </c>
      <c r="E326" s="262"/>
      <c r="F326" s="263"/>
      <c r="G326" s="264"/>
      <c r="H326" s="256"/>
      <c r="I326" s="266"/>
      <c r="J326" s="267"/>
    </row>
    <row r="327" spans="1:10">
      <c r="A327" s="77" t="s">
        <v>235</v>
      </c>
      <c r="B327" s="155" t="s">
        <v>277</v>
      </c>
      <c r="C327" s="26">
        <v>637005</v>
      </c>
      <c r="D327" s="262">
        <v>588</v>
      </c>
      <c r="E327" s="262"/>
      <c r="F327" s="263"/>
      <c r="G327" s="264"/>
      <c r="H327" s="256"/>
      <c r="I327" s="266"/>
      <c r="J327" s="267"/>
    </row>
    <row r="328" spans="1:10">
      <c r="A328" s="128" t="s">
        <v>291</v>
      </c>
      <c r="B328" s="155" t="s">
        <v>277</v>
      </c>
      <c r="C328" s="26">
        <v>637027</v>
      </c>
      <c r="D328" s="262">
        <v>475</v>
      </c>
      <c r="E328" s="262"/>
      <c r="F328" s="263"/>
      <c r="G328" s="264"/>
      <c r="H328" s="256"/>
      <c r="I328" s="266"/>
      <c r="J328" s="267"/>
    </row>
    <row r="329" spans="1:10" ht="15.75" thickBot="1">
      <c r="A329" s="79" t="s">
        <v>292</v>
      </c>
      <c r="B329" s="155" t="s">
        <v>277</v>
      </c>
      <c r="C329" s="26">
        <v>637037</v>
      </c>
      <c r="D329" s="262">
        <v>290</v>
      </c>
      <c r="E329" s="262"/>
      <c r="F329" s="263"/>
      <c r="G329" s="264"/>
      <c r="H329" s="262"/>
      <c r="I329" s="266"/>
      <c r="J329" s="267"/>
    </row>
    <row r="330" spans="1:10" ht="15.75" thickBot="1">
      <c r="A330" s="156" t="s">
        <v>135</v>
      </c>
      <c r="B330" s="177" t="s">
        <v>282</v>
      </c>
      <c r="C330" s="140"/>
      <c r="D330" s="305">
        <f>SUM(D313:D329)</f>
        <v>27256</v>
      </c>
      <c r="E330" s="305">
        <v>808</v>
      </c>
      <c r="F330" s="305">
        <v>1200</v>
      </c>
      <c r="G330" s="306">
        <v>1160</v>
      </c>
      <c r="H330" s="305">
        <v>200</v>
      </c>
      <c r="I330" s="312">
        <v>200</v>
      </c>
      <c r="J330" s="313">
        <v>200</v>
      </c>
    </row>
    <row r="331" spans="1:10">
      <c r="A331" s="101" t="s">
        <v>293</v>
      </c>
      <c r="B331" s="42" t="s">
        <v>294</v>
      </c>
      <c r="C331" s="12"/>
      <c r="D331" s="268"/>
      <c r="E331" s="268"/>
      <c r="F331" s="269"/>
      <c r="G331" s="270"/>
      <c r="H331" s="268"/>
      <c r="I331" s="271"/>
      <c r="J331" s="272"/>
    </row>
    <row r="332" spans="1:10">
      <c r="A332" s="79" t="s">
        <v>295</v>
      </c>
      <c r="B332" s="201" t="s">
        <v>294</v>
      </c>
      <c r="C332" s="19">
        <v>635006</v>
      </c>
      <c r="D332" s="256">
        <v>1026</v>
      </c>
      <c r="E332" s="256">
        <v>3914</v>
      </c>
      <c r="F332" s="257"/>
      <c r="G332" s="258"/>
      <c r="H332" s="256"/>
      <c r="I332" s="260"/>
      <c r="J332" s="261"/>
    </row>
    <row r="333" spans="1:10">
      <c r="A333" s="77" t="s">
        <v>296</v>
      </c>
      <c r="B333" s="18" t="s">
        <v>294</v>
      </c>
      <c r="C333" s="19">
        <v>637002</v>
      </c>
      <c r="D333" s="256">
        <v>300</v>
      </c>
      <c r="E333" s="256">
        <v>300</v>
      </c>
      <c r="F333" s="257">
        <v>300</v>
      </c>
      <c r="G333" s="258">
        <v>300</v>
      </c>
      <c r="H333" s="259">
        <v>300</v>
      </c>
      <c r="I333" s="260">
        <v>300</v>
      </c>
      <c r="J333" s="261">
        <v>300</v>
      </c>
    </row>
    <row r="334" spans="1:10" ht="15.75" thickBot="1">
      <c r="A334" s="79" t="s">
        <v>297</v>
      </c>
      <c r="B334" s="25" t="s">
        <v>294</v>
      </c>
      <c r="C334" s="26">
        <v>637015</v>
      </c>
      <c r="D334" s="262">
        <v>0</v>
      </c>
      <c r="E334" s="262"/>
      <c r="F334" s="263"/>
      <c r="G334" s="264"/>
      <c r="H334" s="262"/>
      <c r="I334" s="266"/>
      <c r="J334" s="267"/>
    </row>
    <row r="335" spans="1:10" ht="45.75" thickBot="1">
      <c r="A335" s="80" t="s">
        <v>2</v>
      </c>
      <c r="B335" s="81" t="s">
        <v>80</v>
      </c>
      <c r="C335" s="5" t="s">
        <v>3</v>
      </c>
      <c r="D335" s="324" t="s">
        <v>4</v>
      </c>
      <c r="E335" s="325" t="s">
        <v>5</v>
      </c>
      <c r="F335" s="326" t="s">
        <v>6</v>
      </c>
      <c r="G335" s="327" t="s">
        <v>7</v>
      </c>
      <c r="H335" s="328" t="s">
        <v>8</v>
      </c>
      <c r="I335" s="329" t="s">
        <v>9</v>
      </c>
      <c r="J335" s="330" t="s">
        <v>10</v>
      </c>
    </row>
    <row r="336" spans="1:10" ht="15.75" thickBot="1">
      <c r="A336" s="128" t="s">
        <v>204</v>
      </c>
      <c r="B336" s="131" t="s">
        <v>294</v>
      </c>
      <c r="C336" s="39">
        <v>637004</v>
      </c>
      <c r="D336" s="302">
        <v>0</v>
      </c>
      <c r="E336" s="302"/>
      <c r="F336" s="293"/>
      <c r="G336" s="294"/>
      <c r="H336" s="302"/>
      <c r="I336" s="303"/>
      <c r="J336" s="304"/>
    </row>
    <row r="337" spans="1:10" ht="15.75" thickBot="1">
      <c r="A337" s="202" t="s">
        <v>135</v>
      </c>
      <c r="B337" s="48" t="s">
        <v>294</v>
      </c>
      <c r="C337" s="46"/>
      <c r="D337" s="282">
        <f>SUM(D332:D336)</f>
        <v>1326</v>
      </c>
      <c r="E337" s="282">
        <f>SUM(E332:E336)</f>
        <v>4214</v>
      </c>
      <c r="F337" s="282">
        <v>300</v>
      </c>
      <c r="G337" s="283">
        <v>300</v>
      </c>
      <c r="H337" s="282">
        <v>300</v>
      </c>
      <c r="I337" s="291">
        <v>300</v>
      </c>
      <c r="J337" s="292">
        <v>300</v>
      </c>
    </row>
    <row r="338" spans="1:10">
      <c r="A338" s="101" t="s">
        <v>298</v>
      </c>
      <c r="B338" s="203" t="s">
        <v>299</v>
      </c>
      <c r="C338" s="39"/>
      <c r="D338" s="302"/>
      <c r="E338" s="302"/>
      <c r="F338" s="293"/>
      <c r="G338" s="294"/>
      <c r="H338" s="268"/>
      <c r="I338" s="303"/>
      <c r="J338" s="304"/>
    </row>
    <row r="339" spans="1:10" ht="15.75" thickBot="1">
      <c r="A339" s="79" t="s">
        <v>300</v>
      </c>
      <c r="B339" s="92" t="s">
        <v>299</v>
      </c>
      <c r="C339" s="26">
        <v>637001</v>
      </c>
      <c r="D339" s="262">
        <v>1044</v>
      </c>
      <c r="E339" s="262">
        <v>740</v>
      </c>
      <c r="F339" s="263">
        <v>1000</v>
      </c>
      <c r="G339" s="264">
        <v>700</v>
      </c>
      <c r="H339" s="265">
        <v>900</v>
      </c>
      <c r="I339" s="266">
        <v>900</v>
      </c>
      <c r="J339" s="267">
        <v>900</v>
      </c>
    </row>
    <row r="340" spans="1:10" ht="15.75" thickBot="1">
      <c r="A340" s="44" t="s">
        <v>135</v>
      </c>
      <c r="B340" s="204" t="s">
        <v>301</v>
      </c>
      <c r="C340" s="46"/>
      <c r="D340" s="305">
        <v>1044</v>
      </c>
      <c r="E340" s="305">
        <v>740</v>
      </c>
      <c r="F340" s="305">
        <v>1000</v>
      </c>
      <c r="G340" s="306">
        <v>700</v>
      </c>
      <c r="H340" s="305">
        <v>900</v>
      </c>
      <c r="I340" s="312">
        <v>900</v>
      </c>
      <c r="J340" s="313">
        <v>900</v>
      </c>
    </row>
    <row r="341" spans="1:10">
      <c r="A341" s="75" t="s">
        <v>302</v>
      </c>
      <c r="B341" s="42" t="s">
        <v>303</v>
      </c>
      <c r="C341" s="12"/>
      <c r="D341" s="268"/>
      <c r="E341" s="268"/>
      <c r="F341" s="269"/>
      <c r="G341" s="270"/>
      <c r="H341" s="268"/>
      <c r="I341" s="271"/>
      <c r="J341" s="272"/>
    </row>
    <row r="342" spans="1:10">
      <c r="A342" s="77" t="s">
        <v>304</v>
      </c>
      <c r="B342" s="18" t="s">
        <v>303</v>
      </c>
      <c r="C342" s="19">
        <v>633004</v>
      </c>
      <c r="D342" s="256">
        <v>0</v>
      </c>
      <c r="E342" s="256"/>
      <c r="F342" s="257">
        <v>3000</v>
      </c>
      <c r="G342" s="258">
        <v>0</v>
      </c>
      <c r="H342" s="256"/>
      <c r="I342" s="260"/>
      <c r="J342" s="261"/>
    </row>
    <row r="343" spans="1:10" ht="15.75" thickBot="1">
      <c r="A343" s="79" t="s">
        <v>305</v>
      </c>
      <c r="B343" s="26" t="s">
        <v>303</v>
      </c>
      <c r="C343" s="26">
        <v>635006</v>
      </c>
      <c r="D343" s="262">
        <v>0</v>
      </c>
      <c r="E343" s="262"/>
      <c r="F343" s="263">
        <v>0</v>
      </c>
      <c r="G343" s="264"/>
      <c r="H343" s="262"/>
      <c r="I343" s="266"/>
      <c r="J343" s="267"/>
    </row>
    <row r="344" spans="1:10" ht="15.75" thickBot="1">
      <c r="A344" s="156" t="s">
        <v>135</v>
      </c>
      <c r="B344" s="140" t="s">
        <v>303</v>
      </c>
      <c r="C344" s="140"/>
      <c r="D344" s="305">
        <v>0</v>
      </c>
      <c r="E344" s="305"/>
      <c r="F344" s="305">
        <v>3000</v>
      </c>
      <c r="G344" s="306">
        <v>0</v>
      </c>
      <c r="H344" s="305">
        <v>0</v>
      </c>
      <c r="I344" s="312">
        <v>0</v>
      </c>
      <c r="J344" s="313">
        <v>0</v>
      </c>
    </row>
    <row r="345" spans="1:10">
      <c r="A345" s="75" t="s">
        <v>306</v>
      </c>
      <c r="B345" s="42" t="s">
        <v>307</v>
      </c>
      <c r="C345" s="12"/>
      <c r="D345" s="268"/>
      <c r="E345" s="268"/>
      <c r="F345" s="269"/>
      <c r="G345" s="270"/>
      <c r="H345" s="268"/>
      <c r="I345" s="271"/>
      <c r="J345" s="272"/>
    </row>
    <row r="346" spans="1:10">
      <c r="A346" s="77" t="s">
        <v>308</v>
      </c>
      <c r="B346" s="19" t="s">
        <v>307</v>
      </c>
      <c r="C346" s="19">
        <v>625002</v>
      </c>
      <c r="D346" s="256">
        <v>8</v>
      </c>
      <c r="E346" s="256"/>
      <c r="F346" s="257">
        <v>14</v>
      </c>
      <c r="G346" s="258">
        <v>14</v>
      </c>
      <c r="H346" s="259">
        <v>14</v>
      </c>
      <c r="I346" s="260">
        <v>14</v>
      </c>
      <c r="J346" s="261">
        <v>14</v>
      </c>
    </row>
    <row r="347" spans="1:10">
      <c r="A347" s="77" t="s">
        <v>163</v>
      </c>
      <c r="B347" s="19" t="s">
        <v>307</v>
      </c>
      <c r="C347" s="19">
        <v>625003</v>
      </c>
      <c r="D347" s="256">
        <v>1</v>
      </c>
      <c r="E347" s="256"/>
      <c r="F347" s="257"/>
      <c r="G347" s="258"/>
      <c r="H347" s="256"/>
      <c r="I347" s="260"/>
      <c r="J347" s="261"/>
    </row>
    <row r="348" spans="1:10">
      <c r="A348" s="77" t="s">
        <v>164</v>
      </c>
      <c r="B348" s="19" t="s">
        <v>307</v>
      </c>
      <c r="C348" s="19">
        <v>625004</v>
      </c>
      <c r="D348" s="256">
        <v>2</v>
      </c>
      <c r="E348" s="256"/>
      <c r="F348" s="257">
        <v>3</v>
      </c>
      <c r="G348" s="258">
        <v>3</v>
      </c>
      <c r="H348" s="259">
        <v>3</v>
      </c>
      <c r="I348" s="260">
        <v>3</v>
      </c>
      <c r="J348" s="261">
        <v>3</v>
      </c>
    </row>
    <row r="349" spans="1:10">
      <c r="A349" s="77" t="s">
        <v>163</v>
      </c>
      <c r="B349" s="19" t="s">
        <v>307</v>
      </c>
      <c r="C349" s="19">
        <v>625003</v>
      </c>
      <c r="D349" s="256">
        <v>3</v>
      </c>
      <c r="E349" s="256"/>
      <c r="F349" s="257">
        <v>2</v>
      </c>
      <c r="G349" s="258">
        <v>2</v>
      </c>
      <c r="H349" s="259">
        <v>2</v>
      </c>
      <c r="I349" s="260">
        <v>2</v>
      </c>
      <c r="J349" s="261">
        <v>2</v>
      </c>
    </row>
    <row r="350" spans="1:10">
      <c r="A350" s="77" t="s">
        <v>166</v>
      </c>
      <c r="B350" s="146" t="s">
        <v>307</v>
      </c>
      <c r="C350" s="19">
        <v>625007</v>
      </c>
      <c r="D350" s="256"/>
      <c r="E350" s="256"/>
      <c r="F350" s="257">
        <v>5</v>
      </c>
      <c r="G350" s="258">
        <v>5</v>
      </c>
      <c r="H350" s="259">
        <v>5</v>
      </c>
      <c r="I350" s="260">
        <v>5</v>
      </c>
      <c r="J350" s="261">
        <v>5</v>
      </c>
    </row>
    <row r="351" spans="1:10">
      <c r="A351" s="77" t="s">
        <v>309</v>
      </c>
      <c r="B351" s="19" t="s">
        <v>307</v>
      </c>
      <c r="C351" s="19">
        <v>637027</v>
      </c>
      <c r="D351" s="256">
        <v>14</v>
      </c>
      <c r="E351" s="256"/>
      <c r="F351" s="257">
        <v>100</v>
      </c>
      <c r="G351" s="258">
        <v>100</v>
      </c>
      <c r="H351" s="259">
        <v>100</v>
      </c>
      <c r="I351" s="260">
        <v>100</v>
      </c>
      <c r="J351" s="261">
        <v>100</v>
      </c>
    </row>
    <row r="352" spans="1:10" ht="15.75" thickBot="1">
      <c r="A352" s="205" t="s">
        <v>310</v>
      </c>
      <c r="B352" s="206" t="s">
        <v>307</v>
      </c>
      <c r="C352" s="206">
        <v>641001</v>
      </c>
      <c r="D352" s="331"/>
      <c r="E352" s="331">
        <v>100</v>
      </c>
      <c r="F352" s="332"/>
      <c r="G352" s="333">
        <v>100</v>
      </c>
      <c r="H352" s="265">
        <v>100</v>
      </c>
      <c r="I352" s="334"/>
      <c r="J352" s="335"/>
    </row>
    <row r="353" spans="1:10" ht="15.75" thickBot="1">
      <c r="A353" s="207" t="s">
        <v>135</v>
      </c>
      <c r="B353" s="156" t="s">
        <v>307</v>
      </c>
      <c r="C353" s="140"/>
      <c r="D353" s="305">
        <f>SUM(D346:D351)</f>
        <v>28</v>
      </c>
      <c r="E353" s="305">
        <v>100</v>
      </c>
      <c r="F353" s="305">
        <f>SUM(F346:F351)</f>
        <v>124</v>
      </c>
      <c r="G353" s="306">
        <f>SUM(G346:G352)</f>
        <v>224</v>
      </c>
      <c r="H353" s="359">
        <f>SUM(H346:H352)</f>
        <v>224</v>
      </c>
      <c r="I353" s="312">
        <f>SUM(I346:I351)</f>
        <v>124</v>
      </c>
      <c r="J353" s="313">
        <f>SUM(J346:J351)</f>
        <v>124</v>
      </c>
    </row>
    <row r="354" spans="1:10">
      <c r="A354" s="77" t="s">
        <v>311</v>
      </c>
      <c r="B354" s="208" t="s">
        <v>312</v>
      </c>
      <c r="C354" s="19"/>
      <c r="D354" s="256"/>
      <c r="E354" s="256"/>
      <c r="F354" s="257"/>
      <c r="G354" s="258"/>
      <c r="H354" s="268"/>
      <c r="I354" s="260"/>
      <c r="J354" s="261"/>
    </row>
    <row r="355" spans="1:10">
      <c r="A355" s="82" t="s">
        <v>313</v>
      </c>
      <c r="B355" s="11" t="s">
        <v>312</v>
      </c>
      <c r="C355" s="19">
        <v>633011</v>
      </c>
      <c r="D355" s="256">
        <v>85</v>
      </c>
      <c r="E355" s="256">
        <v>33</v>
      </c>
      <c r="F355" s="257">
        <v>17</v>
      </c>
      <c r="G355" s="258">
        <v>17</v>
      </c>
      <c r="H355" s="256"/>
      <c r="I355" s="260"/>
      <c r="J355" s="261"/>
    </row>
    <row r="356" spans="1:10">
      <c r="A356" s="82" t="s">
        <v>314</v>
      </c>
      <c r="B356" s="11" t="s">
        <v>312</v>
      </c>
      <c r="C356" s="39">
        <v>637014</v>
      </c>
      <c r="D356" s="302">
        <v>56</v>
      </c>
      <c r="E356" s="302">
        <v>186</v>
      </c>
      <c r="F356" s="293">
        <v>133</v>
      </c>
      <c r="G356" s="294">
        <v>207</v>
      </c>
      <c r="H356" s="256"/>
      <c r="I356" s="303"/>
      <c r="J356" s="304"/>
    </row>
    <row r="357" spans="1:10" ht="15.75" thickBot="1">
      <c r="A357" s="79" t="s">
        <v>315</v>
      </c>
      <c r="B357" s="26" t="s">
        <v>312</v>
      </c>
      <c r="C357" s="26">
        <v>642014</v>
      </c>
      <c r="D357" s="262">
        <v>690</v>
      </c>
      <c r="E357" s="262">
        <v>270</v>
      </c>
      <c r="F357" s="263">
        <v>390</v>
      </c>
      <c r="G357" s="264">
        <v>390</v>
      </c>
      <c r="H357" s="265">
        <v>600</v>
      </c>
      <c r="I357" s="266">
        <v>600</v>
      </c>
      <c r="J357" s="267">
        <v>600</v>
      </c>
    </row>
    <row r="358" spans="1:10" ht="15.75" thickBot="1">
      <c r="A358" s="156" t="s">
        <v>135</v>
      </c>
      <c r="B358" s="45" t="s">
        <v>312</v>
      </c>
      <c r="C358" s="140"/>
      <c r="D358" s="305">
        <v>831</v>
      </c>
      <c r="E358" s="305">
        <f>SUM(E355:E357)</f>
        <v>489</v>
      </c>
      <c r="F358" s="305">
        <f>SUM(F354:F357)</f>
        <v>540</v>
      </c>
      <c r="G358" s="306">
        <f>SUM(G355:G357)</f>
        <v>614</v>
      </c>
      <c r="H358" s="305">
        <v>600</v>
      </c>
      <c r="I358" s="312">
        <v>600</v>
      </c>
      <c r="J358" s="313">
        <v>600</v>
      </c>
    </row>
    <row r="359" spans="1:10" ht="15.75" thickBot="1">
      <c r="A359" s="209" t="s">
        <v>316</v>
      </c>
      <c r="B359" s="210"/>
      <c r="C359" s="52"/>
      <c r="D359" s="337">
        <v>311447</v>
      </c>
      <c r="E359" s="337">
        <v>252924</v>
      </c>
      <c r="F359" s="338">
        <v>237810</v>
      </c>
      <c r="G359" s="338">
        <f>G358+G353+G344+G340+G337+G330+G308+G298+G282+G259+G239+G229+G222+G217+G206+G199+G193+G184+G171+G156+G153+G147+G145+G126+G121</f>
        <v>258408</v>
      </c>
      <c r="H359" s="338">
        <f>H358+H353+H340+H337+H330+H308+H298+H282+H259+H239+H229+H222+H217+H206+H199+H193+H184+H171+H156+H153+H145+H126+H121</f>
        <v>250725</v>
      </c>
      <c r="I359" s="337">
        <f>I358+I353+I344+I340+I337+I330+I308+I298+I282+I259+I239+I229+I217+I206+I199+I193+I184+I171+I156+I153+I145+I126+I121</f>
        <v>239158</v>
      </c>
      <c r="J359" s="339">
        <f>J358+J353+J344+J340+J337+J330+J308+J298+J282+J259+J239+J229+J217+J206+J199+J193+J184+J171+J156+J153+J145+J126+J121</f>
        <v>240038</v>
      </c>
    </row>
    <row r="360" spans="1:10">
      <c r="A360" s="35"/>
      <c r="B360" s="36"/>
      <c r="C360" s="37"/>
      <c r="D360" s="36"/>
      <c r="E360" s="36"/>
      <c r="F360" s="211"/>
      <c r="G360" s="211"/>
      <c r="H360" s="37"/>
      <c r="I360" s="212"/>
      <c r="J360" s="212"/>
    </row>
    <row r="361" spans="1:10">
      <c r="A361" s="35"/>
      <c r="B361" s="36"/>
      <c r="C361" s="37"/>
      <c r="D361" s="36"/>
      <c r="E361" s="36"/>
      <c r="F361" s="211"/>
      <c r="G361" s="211"/>
      <c r="H361" s="37"/>
      <c r="I361" s="212"/>
      <c r="J361" s="212"/>
    </row>
    <row r="362" spans="1:10">
      <c r="A362" s="35"/>
      <c r="B362" s="36"/>
      <c r="C362" s="37"/>
      <c r="D362" s="36"/>
      <c r="E362" s="36"/>
      <c r="F362" s="211"/>
      <c r="G362" s="211"/>
      <c r="H362" s="37"/>
      <c r="I362" s="212"/>
      <c r="J362" s="212"/>
    </row>
    <row r="363" spans="1:10">
      <c r="A363" s="35"/>
      <c r="B363" s="36"/>
      <c r="C363" s="37"/>
      <c r="D363" s="36"/>
      <c r="E363" s="36"/>
      <c r="F363" s="211"/>
      <c r="G363" s="211"/>
      <c r="H363" s="37"/>
      <c r="I363" s="212"/>
      <c r="J363" s="212"/>
    </row>
    <row r="364" spans="1:10" ht="15.75" thickBot="1">
      <c r="A364" s="205"/>
      <c r="B364" s="37"/>
      <c r="C364" s="37"/>
      <c r="D364" s="37"/>
      <c r="E364" s="37"/>
      <c r="F364" s="38"/>
      <c r="G364" s="38"/>
      <c r="H364" s="37"/>
      <c r="I364" s="37"/>
      <c r="J364" s="37"/>
    </row>
    <row r="365" spans="1:10" ht="15.75" thickBot="1">
      <c r="A365" s="209" t="s">
        <v>317</v>
      </c>
      <c r="B365" s="51"/>
      <c r="C365" s="52"/>
      <c r="D365" s="52"/>
      <c r="E365" s="52"/>
      <c r="F365" s="53"/>
      <c r="G365" s="54"/>
      <c r="H365" s="52"/>
      <c r="I365" s="55"/>
      <c r="J365" s="56"/>
    </row>
    <row r="366" spans="1:10" ht="15.75" thickBot="1">
      <c r="A366" s="238"/>
      <c r="B366" s="237"/>
      <c r="C366" s="97"/>
      <c r="D366" s="97"/>
      <c r="E366" s="97"/>
      <c r="F366" s="98"/>
      <c r="G366" s="99"/>
      <c r="H366" s="97"/>
      <c r="I366" s="96"/>
      <c r="J366" s="100"/>
    </row>
    <row r="367" spans="1:10">
      <c r="A367" s="75" t="s">
        <v>318</v>
      </c>
      <c r="B367" s="125" t="s">
        <v>55</v>
      </c>
      <c r="C367" s="12"/>
      <c r="D367" s="12"/>
      <c r="E367" s="12"/>
      <c r="F367" s="13"/>
      <c r="G367" s="14"/>
      <c r="H367" s="12"/>
      <c r="I367" s="11"/>
      <c r="J367" s="70"/>
    </row>
    <row r="368" spans="1:10">
      <c r="A368" s="77" t="s">
        <v>319</v>
      </c>
      <c r="B368" s="91" t="s">
        <v>55</v>
      </c>
      <c r="C368" s="19">
        <v>713004</v>
      </c>
      <c r="D368" s="256">
        <v>0</v>
      </c>
      <c r="E368" s="256"/>
      <c r="F368" s="257"/>
      <c r="G368" s="258"/>
      <c r="H368" s="256"/>
      <c r="I368" s="260"/>
      <c r="J368" s="261"/>
    </row>
    <row r="369" spans="1:10">
      <c r="A369" s="77" t="s">
        <v>320</v>
      </c>
      <c r="B369" s="135" t="s">
        <v>55</v>
      </c>
      <c r="C369" s="19">
        <v>713005</v>
      </c>
      <c r="D369" s="256">
        <v>0</v>
      </c>
      <c r="E369" s="256"/>
      <c r="F369" s="257"/>
      <c r="G369" s="258"/>
      <c r="H369" s="256"/>
      <c r="I369" s="260"/>
      <c r="J369" s="261"/>
    </row>
    <row r="370" spans="1:10" ht="15.75" thickBot="1">
      <c r="A370" s="79" t="s">
        <v>321</v>
      </c>
      <c r="B370" s="138" t="s">
        <v>55</v>
      </c>
      <c r="C370" s="26">
        <v>714001</v>
      </c>
      <c r="D370" s="262">
        <v>0</v>
      </c>
      <c r="E370" s="262"/>
      <c r="F370" s="263"/>
      <c r="G370" s="264"/>
      <c r="H370" s="262"/>
      <c r="I370" s="266"/>
      <c r="J370" s="267"/>
    </row>
    <row r="371" spans="1:10" ht="15.75" thickBot="1">
      <c r="A371" s="156" t="s">
        <v>135</v>
      </c>
      <c r="B371" s="213" t="s">
        <v>55</v>
      </c>
      <c r="C371" s="140"/>
      <c r="D371" s="305">
        <v>0</v>
      </c>
      <c r="E371" s="305"/>
      <c r="F371" s="282">
        <v>0</v>
      </c>
      <c r="G371" s="283">
        <v>0</v>
      </c>
      <c r="H371" s="282"/>
      <c r="I371" s="291"/>
      <c r="J371" s="292"/>
    </row>
    <row r="372" spans="1:10">
      <c r="A372" s="75" t="s">
        <v>322</v>
      </c>
      <c r="B372" s="125" t="s">
        <v>323</v>
      </c>
      <c r="C372" s="12"/>
      <c r="D372" s="268"/>
      <c r="E372" s="268"/>
      <c r="F372" s="269"/>
      <c r="G372" s="270"/>
      <c r="H372" s="268"/>
      <c r="I372" s="271"/>
      <c r="J372" s="272"/>
    </row>
    <row r="373" spans="1:10">
      <c r="A373" s="77" t="s">
        <v>324</v>
      </c>
      <c r="B373" s="91" t="s">
        <v>323</v>
      </c>
      <c r="C373" s="19">
        <v>713005</v>
      </c>
      <c r="D373" s="256"/>
      <c r="E373" s="256"/>
      <c r="F373" s="257"/>
      <c r="G373" s="258"/>
      <c r="H373" s="256"/>
      <c r="I373" s="260"/>
      <c r="J373" s="261"/>
    </row>
    <row r="374" spans="1:10">
      <c r="A374" s="77" t="s">
        <v>325</v>
      </c>
      <c r="B374" s="178" t="s">
        <v>326</v>
      </c>
      <c r="C374" s="19">
        <v>716000</v>
      </c>
      <c r="D374" s="256">
        <v>2900</v>
      </c>
      <c r="E374" s="256">
        <v>926</v>
      </c>
      <c r="F374" s="257"/>
      <c r="G374" s="258"/>
      <c r="H374" s="256"/>
      <c r="I374" s="260"/>
      <c r="J374" s="261"/>
    </row>
    <row r="375" spans="1:10">
      <c r="A375" s="77" t="s">
        <v>327</v>
      </c>
      <c r="B375" s="91" t="s">
        <v>323</v>
      </c>
      <c r="C375" s="19">
        <v>717001</v>
      </c>
      <c r="D375" s="256">
        <v>25667</v>
      </c>
      <c r="E375" s="256"/>
      <c r="F375" s="257">
        <v>51000</v>
      </c>
      <c r="G375" s="258">
        <v>51000</v>
      </c>
      <c r="H375" s="256">
        <v>45765</v>
      </c>
      <c r="I375" s="260"/>
      <c r="J375" s="261"/>
    </row>
    <row r="376" spans="1:10" ht="15.75" thickBot="1">
      <c r="A376" s="79" t="s">
        <v>328</v>
      </c>
      <c r="B376" s="214" t="s">
        <v>329</v>
      </c>
      <c r="C376" s="26">
        <v>717002</v>
      </c>
      <c r="D376" s="262">
        <v>19071</v>
      </c>
      <c r="E376" s="262">
        <v>34858</v>
      </c>
      <c r="F376" s="263"/>
      <c r="G376" s="264"/>
      <c r="H376" s="262"/>
      <c r="I376" s="266"/>
      <c r="J376" s="267"/>
    </row>
    <row r="377" spans="1:10" ht="15.75" thickBot="1">
      <c r="A377" s="207" t="s">
        <v>135</v>
      </c>
      <c r="B377" s="215" t="s">
        <v>323</v>
      </c>
      <c r="C377" s="45"/>
      <c r="D377" s="305">
        <f>SUM(D373:D376)</f>
        <v>47638</v>
      </c>
      <c r="E377" s="305">
        <f>SUM(E374:E376)</f>
        <v>35784</v>
      </c>
      <c r="F377" s="305">
        <v>51000</v>
      </c>
      <c r="G377" s="306">
        <v>51000</v>
      </c>
      <c r="H377" s="282">
        <v>45765</v>
      </c>
      <c r="I377" s="312"/>
      <c r="J377" s="313"/>
    </row>
    <row r="378" spans="1:10">
      <c r="A378" s="82"/>
      <c r="B378" s="12"/>
      <c r="C378" s="12"/>
      <c r="D378" s="268"/>
      <c r="E378" s="268"/>
      <c r="F378" s="269"/>
      <c r="G378" s="270"/>
      <c r="H378" s="268"/>
      <c r="I378" s="271"/>
      <c r="J378" s="272"/>
    </row>
    <row r="379" spans="1:10">
      <c r="A379" s="75" t="s">
        <v>330</v>
      </c>
      <c r="B379" s="153" t="s">
        <v>179</v>
      </c>
      <c r="C379" s="12"/>
      <c r="D379" s="268"/>
      <c r="E379" s="268"/>
      <c r="F379" s="269"/>
      <c r="G379" s="270"/>
      <c r="H379" s="256"/>
      <c r="I379" s="271"/>
      <c r="J379" s="272"/>
    </row>
    <row r="380" spans="1:10">
      <c r="A380" s="82" t="s">
        <v>331</v>
      </c>
      <c r="B380" s="153" t="s">
        <v>179</v>
      </c>
      <c r="C380" s="12">
        <v>716000</v>
      </c>
      <c r="D380" s="268"/>
      <c r="E380" s="268"/>
      <c r="F380" s="269"/>
      <c r="G380" s="270"/>
      <c r="H380" s="256"/>
      <c r="I380" s="271"/>
      <c r="J380" s="272"/>
    </row>
    <row r="381" spans="1:10" ht="15.75" thickBot="1">
      <c r="A381" s="128" t="s">
        <v>332</v>
      </c>
      <c r="B381" s="155" t="s">
        <v>179</v>
      </c>
      <c r="C381" s="39">
        <v>717001</v>
      </c>
      <c r="D381" s="302"/>
      <c r="E381" s="302"/>
      <c r="F381" s="293"/>
      <c r="G381" s="294"/>
      <c r="H381" s="262">
        <v>20000</v>
      </c>
      <c r="I381" s="303"/>
      <c r="J381" s="304"/>
    </row>
    <row r="382" spans="1:10" ht="15.75" thickBot="1">
      <c r="A382" s="156" t="s">
        <v>333</v>
      </c>
      <c r="B382" s="45"/>
      <c r="C382" s="140"/>
      <c r="D382" s="305"/>
      <c r="E382" s="305"/>
      <c r="F382" s="305"/>
      <c r="G382" s="306"/>
      <c r="H382" s="305">
        <v>20000</v>
      </c>
      <c r="I382" s="312"/>
      <c r="J382" s="313"/>
    </row>
    <row r="383" spans="1:10">
      <c r="A383" s="75" t="s">
        <v>334</v>
      </c>
      <c r="B383" s="152" t="s">
        <v>335</v>
      </c>
      <c r="C383" s="12"/>
      <c r="D383" s="268"/>
      <c r="E383" s="268"/>
      <c r="F383" s="269"/>
      <c r="G383" s="270"/>
      <c r="H383" s="268"/>
      <c r="I383" s="271"/>
      <c r="J383" s="272"/>
    </row>
    <row r="384" spans="1:10">
      <c r="A384" s="77" t="s">
        <v>336</v>
      </c>
      <c r="B384" s="153" t="s">
        <v>335</v>
      </c>
      <c r="C384" s="19">
        <v>716000</v>
      </c>
      <c r="D384" s="256">
        <v>4080</v>
      </c>
      <c r="E384" s="256"/>
      <c r="F384" s="257"/>
      <c r="G384" s="258"/>
      <c r="H384" s="256"/>
      <c r="I384" s="260"/>
      <c r="J384" s="261"/>
    </row>
    <row r="385" spans="1:10" ht="15.75" thickBot="1">
      <c r="A385" s="128" t="s">
        <v>337</v>
      </c>
      <c r="B385" s="155" t="s">
        <v>335</v>
      </c>
      <c r="C385" s="39">
        <v>717001</v>
      </c>
      <c r="D385" s="302">
        <v>212067</v>
      </c>
      <c r="E385" s="302">
        <v>140079</v>
      </c>
      <c r="F385" s="293"/>
      <c r="G385" s="294">
        <v>25049</v>
      </c>
      <c r="H385" s="262">
        <v>9000</v>
      </c>
      <c r="I385" s="303">
        <v>55000</v>
      </c>
      <c r="J385" s="304">
        <v>55000</v>
      </c>
    </row>
    <row r="386" spans="1:10" ht="15.75" thickBot="1">
      <c r="A386" s="156" t="s">
        <v>135</v>
      </c>
      <c r="B386" s="177" t="s">
        <v>335</v>
      </c>
      <c r="C386" s="140"/>
      <c r="D386" s="305">
        <v>216147</v>
      </c>
      <c r="E386" s="305">
        <v>140079</v>
      </c>
      <c r="F386" s="305"/>
      <c r="G386" s="306">
        <v>25049</v>
      </c>
      <c r="H386" s="305">
        <v>9000</v>
      </c>
      <c r="I386" s="312">
        <v>55000</v>
      </c>
      <c r="J386" s="313">
        <v>50000</v>
      </c>
    </row>
    <row r="387" spans="1:10" ht="15.75" thickBot="1">
      <c r="A387" s="209" t="s">
        <v>338</v>
      </c>
      <c r="B387" s="216" t="s">
        <v>339</v>
      </c>
      <c r="C387" s="52"/>
      <c r="D387" s="340"/>
      <c r="E387" s="340"/>
      <c r="F387" s="341"/>
      <c r="G387" s="342"/>
      <c r="H387" s="340"/>
      <c r="I387" s="343"/>
      <c r="J387" s="344"/>
    </row>
    <row r="388" spans="1:10" ht="45.75" thickBot="1">
      <c r="A388" s="217" t="s">
        <v>2</v>
      </c>
      <c r="B388" s="218" t="s">
        <v>80</v>
      </c>
      <c r="C388" s="219" t="s">
        <v>3</v>
      </c>
      <c r="D388" s="345" t="s">
        <v>4</v>
      </c>
      <c r="E388" s="346" t="s">
        <v>5</v>
      </c>
      <c r="F388" s="347" t="s">
        <v>6</v>
      </c>
      <c r="G388" s="348" t="s">
        <v>7</v>
      </c>
      <c r="H388" s="349" t="s">
        <v>8</v>
      </c>
      <c r="I388" s="350" t="s">
        <v>9</v>
      </c>
      <c r="J388" s="351" t="s">
        <v>10</v>
      </c>
    </row>
    <row r="389" spans="1:10" ht="16.5" thickTop="1" thickBot="1">
      <c r="A389" s="79" t="s">
        <v>340</v>
      </c>
      <c r="B389" s="220" t="s">
        <v>339</v>
      </c>
      <c r="C389" s="26">
        <v>713005</v>
      </c>
      <c r="D389" s="262">
        <v>0</v>
      </c>
      <c r="E389" s="262">
        <v>24974</v>
      </c>
      <c r="F389" s="263"/>
      <c r="G389" s="264"/>
      <c r="H389" s="262"/>
      <c r="I389" s="266"/>
      <c r="J389" s="267"/>
    </row>
    <row r="390" spans="1:10" ht="15.75" thickBot="1">
      <c r="A390" s="115" t="s">
        <v>135</v>
      </c>
      <c r="B390" s="221" t="s">
        <v>339</v>
      </c>
      <c r="C390" s="46"/>
      <c r="D390" s="282">
        <v>0</v>
      </c>
      <c r="E390" s="282">
        <v>24974</v>
      </c>
      <c r="F390" s="282"/>
      <c r="G390" s="283"/>
      <c r="H390" s="352"/>
      <c r="I390" s="291"/>
      <c r="J390" s="292"/>
    </row>
    <row r="391" spans="1:10">
      <c r="A391" s="75" t="s">
        <v>341</v>
      </c>
      <c r="B391" s="42" t="s">
        <v>342</v>
      </c>
      <c r="C391" s="12"/>
      <c r="D391" s="268"/>
      <c r="E391" s="268"/>
      <c r="F391" s="269"/>
      <c r="G391" s="270"/>
      <c r="H391" s="268"/>
      <c r="I391" s="271"/>
      <c r="J391" s="272"/>
    </row>
    <row r="392" spans="1:10">
      <c r="A392" s="82" t="s">
        <v>336</v>
      </c>
      <c r="B392" s="11" t="s">
        <v>342</v>
      </c>
      <c r="C392" s="12">
        <v>717001</v>
      </c>
      <c r="D392" s="268"/>
      <c r="E392" s="268"/>
      <c r="F392" s="269"/>
      <c r="G392" s="270"/>
      <c r="H392" s="256"/>
      <c r="I392" s="271"/>
      <c r="J392" s="272"/>
    </row>
    <row r="393" spans="1:10" ht="15.75" thickBot="1">
      <c r="A393" s="128" t="s">
        <v>343</v>
      </c>
      <c r="B393" s="131" t="s">
        <v>342</v>
      </c>
      <c r="C393" s="39">
        <v>717001</v>
      </c>
      <c r="D393" s="302"/>
      <c r="E393" s="302"/>
      <c r="F393" s="293"/>
      <c r="G393" s="294"/>
      <c r="H393" s="262">
        <v>10000</v>
      </c>
      <c r="I393" s="303"/>
      <c r="J393" s="304"/>
    </row>
    <row r="394" spans="1:10" ht="15.75" thickBot="1">
      <c r="A394" s="115" t="s">
        <v>135</v>
      </c>
      <c r="B394" s="46" t="s">
        <v>342</v>
      </c>
      <c r="C394" s="46"/>
      <c r="D394" s="282"/>
      <c r="E394" s="282"/>
      <c r="F394" s="281"/>
      <c r="G394" s="353"/>
      <c r="H394" s="354">
        <v>10000</v>
      </c>
      <c r="I394" s="284"/>
      <c r="J394" s="292"/>
    </row>
    <row r="395" spans="1:10">
      <c r="A395" s="75" t="s">
        <v>344</v>
      </c>
      <c r="B395" s="152" t="s">
        <v>207</v>
      </c>
      <c r="C395" s="12"/>
      <c r="D395" s="268"/>
      <c r="E395" s="268"/>
      <c r="F395" s="269"/>
      <c r="G395" s="270"/>
      <c r="H395" s="268"/>
      <c r="I395" s="271"/>
      <c r="J395" s="272"/>
    </row>
    <row r="396" spans="1:10">
      <c r="A396" s="77" t="s">
        <v>327</v>
      </c>
      <c r="B396" s="162" t="s">
        <v>207</v>
      </c>
      <c r="C396" s="19">
        <v>717001</v>
      </c>
      <c r="D396" s="256">
        <v>3212</v>
      </c>
      <c r="E396" s="256">
        <v>16264</v>
      </c>
      <c r="F396" s="257"/>
      <c r="G396" s="258"/>
      <c r="H396" s="256"/>
      <c r="I396" s="260"/>
      <c r="J396" s="261"/>
    </row>
    <row r="397" spans="1:10" ht="15.75" thickBot="1">
      <c r="A397" s="128" t="s">
        <v>345</v>
      </c>
      <c r="B397" s="222" t="s">
        <v>213</v>
      </c>
      <c r="C397" s="39">
        <v>717002</v>
      </c>
      <c r="D397" s="302">
        <v>98758</v>
      </c>
      <c r="E397" s="302"/>
      <c r="F397" s="263"/>
      <c r="G397" s="264"/>
      <c r="H397" s="262"/>
      <c r="I397" s="266"/>
      <c r="J397" s="262"/>
    </row>
    <row r="398" spans="1:10" ht="15.75" thickBot="1">
      <c r="A398" s="115" t="s">
        <v>135</v>
      </c>
      <c r="B398" s="223" t="s">
        <v>207</v>
      </c>
      <c r="C398" s="46"/>
      <c r="D398" s="282">
        <f>SUM(D396:D397)</f>
        <v>101970</v>
      </c>
      <c r="E398" s="282">
        <v>16264</v>
      </c>
      <c r="F398" s="292"/>
      <c r="G398" s="355"/>
      <c r="H398" s="282"/>
      <c r="I398" s="291"/>
      <c r="J398" s="282"/>
    </row>
    <row r="399" spans="1:10">
      <c r="A399" s="128"/>
      <c r="B399" s="224"/>
      <c r="C399" s="39"/>
      <c r="D399" s="302"/>
      <c r="E399" s="302"/>
      <c r="F399" s="293"/>
      <c r="G399" s="294"/>
      <c r="H399" s="268"/>
      <c r="I399" s="303"/>
      <c r="J399" s="302"/>
    </row>
    <row r="400" spans="1:10">
      <c r="A400" s="121" t="s">
        <v>346</v>
      </c>
      <c r="B400" s="162" t="s">
        <v>347</v>
      </c>
      <c r="C400" s="19"/>
      <c r="D400" s="256"/>
      <c r="E400" s="256"/>
      <c r="F400" s="257"/>
      <c r="G400" s="258"/>
      <c r="H400" s="256"/>
      <c r="I400" s="260"/>
      <c r="J400" s="256"/>
    </row>
    <row r="401" spans="1:10">
      <c r="A401" s="79" t="s">
        <v>348</v>
      </c>
      <c r="B401" s="163" t="s">
        <v>349</v>
      </c>
      <c r="C401" s="26">
        <v>716000</v>
      </c>
      <c r="D401" s="262">
        <v>650</v>
      </c>
      <c r="E401" s="262"/>
      <c r="F401" s="263"/>
      <c r="G401" s="264"/>
      <c r="H401" s="256"/>
      <c r="I401" s="266"/>
      <c r="J401" s="262"/>
    </row>
    <row r="402" spans="1:10" ht="15.75" thickBot="1">
      <c r="A402" s="79" t="s">
        <v>350</v>
      </c>
      <c r="B402" s="225" t="s">
        <v>351</v>
      </c>
      <c r="C402" s="26">
        <v>717001</v>
      </c>
      <c r="D402" s="262">
        <v>0</v>
      </c>
      <c r="E402" s="256">
        <v>29576</v>
      </c>
      <c r="F402" s="263"/>
      <c r="G402" s="264"/>
      <c r="H402" s="256"/>
      <c r="I402" s="266"/>
      <c r="J402" s="262"/>
    </row>
    <row r="403" spans="1:10" ht="15.75" thickBot="1">
      <c r="A403" s="115" t="s">
        <v>135</v>
      </c>
      <c r="B403" s="226" t="s">
        <v>351</v>
      </c>
      <c r="C403" s="46"/>
      <c r="D403" s="282">
        <v>650</v>
      </c>
      <c r="E403" s="356">
        <v>29576</v>
      </c>
      <c r="F403" s="281"/>
      <c r="G403" s="353"/>
      <c r="H403" s="357"/>
      <c r="I403" s="291"/>
      <c r="J403" s="282"/>
    </row>
    <row r="404" spans="1:10">
      <c r="A404" s="75" t="s">
        <v>352</v>
      </c>
      <c r="B404" s="227" t="s">
        <v>225</v>
      </c>
      <c r="C404" s="12"/>
      <c r="D404" s="268"/>
      <c r="E404" s="256"/>
      <c r="F404" s="269"/>
      <c r="G404" s="270"/>
      <c r="H404" s="256"/>
      <c r="I404" s="271"/>
      <c r="J404" s="268"/>
    </row>
    <row r="405" spans="1:10" ht="15.75" thickBot="1">
      <c r="A405" s="79" t="s">
        <v>353</v>
      </c>
      <c r="B405" s="143" t="s">
        <v>225</v>
      </c>
      <c r="C405" s="26">
        <v>717001</v>
      </c>
      <c r="D405" s="262">
        <v>18167</v>
      </c>
      <c r="E405" s="262"/>
      <c r="F405" s="263"/>
      <c r="G405" s="264">
        <v>3187</v>
      </c>
      <c r="H405" s="262"/>
      <c r="I405" s="266"/>
      <c r="J405" s="331"/>
    </row>
    <row r="406" spans="1:10" ht="15.75" thickBot="1">
      <c r="A406" s="115" t="s">
        <v>135</v>
      </c>
      <c r="B406" s="226" t="s">
        <v>225</v>
      </c>
      <c r="C406" s="46"/>
      <c r="D406" s="358">
        <v>18167</v>
      </c>
      <c r="E406" s="281"/>
      <c r="F406" s="281"/>
      <c r="G406" s="353">
        <v>3187</v>
      </c>
      <c r="H406" s="281"/>
      <c r="I406" s="291"/>
      <c r="J406" s="292"/>
    </row>
    <row r="407" spans="1:10">
      <c r="A407" s="75" t="s">
        <v>354</v>
      </c>
      <c r="B407" s="228" t="s">
        <v>355</v>
      </c>
      <c r="C407" s="12"/>
      <c r="D407" s="268"/>
      <c r="E407" s="268"/>
      <c r="F407" s="269"/>
      <c r="G407" s="270"/>
      <c r="H407" s="268"/>
      <c r="I407" s="271"/>
      <c r="J407" s="272"/>
    </row>
    <row r="408" spans="1:10">
      <c r="A408" s="79" t="s">
        <v>356</v>
      </c>
      <c r="B408" s="155" t="s">
        <v>355</v>
      </c>
      <c r="C408" s="26">
        <v>717002</v>
      </c>
      <c r="D408" s="262">
        <v>7170</v>
      </c>
      <c r="E408" s="262"/>
      <c r="F408" s="263"/>
      <c r="G408" s="264"/>
      <c r="H408" s="256"/>
      <c r="I408" s="266"/>
      <c r="J408" s="267"/>
    </row>
    <row r="409" spans="1:10" ht="15.75" thickBot="1">
      <c r="A409" s="79" t="s">
        <v>357</v>
      </c>
      <c r="B409" s="163" t="s">
        <v>355</v>
      </c>
      <c r="C409" s="26">
        <v>717003</v>
      </c>
      <c r="D409" s="262">
        <v>0</v>
      </c>
      <c r="E409" s="262"/>
      <c r="F409" s="263"/>
      <c r="G409" s="264"/>
      <c r="H409" s="262"/>
      <c r="I409" s="266"/>
      <c r="J409" s="267"/>
    </row>
    <row r="410" spans="1:10" ht="15.75" thickBot="1">
      <c r="A410" s="93" t="s">
        <v>135</v>
      </c>
      <c r="B410" s="229" t="s">
        <v>355</v>
      </c>
      <c r="C410" s="67"/>
      <c r="D410" s="281">
        <v>7170</v>
      </c>
      <c r="E410" s="281"/>
      <c r="F410" s="281"/>
      <c r="G410" s="353"/>
      <c r="H410" s="281"/>
      <c r="I410" s="284"/>
      <c r="J410" s="292"/>
    </row>
    <row r="411" spans="1:10" ht="15.75" thickBot="1">
      <c r="A411" s="75" t="s">
        <v>358</v>
      </c>
      <c r="B411" s="125" t="s">
        <v>359</v>
      </c>
      <c r="C411" s="12"/>
      <c r="D411" s="268"/>
      <c r="E411" s="268"/>
      <c r="F411" s="269"/>
      <c r="G411" s="270"/>
      <c r="H411" s="302"/>
      <c r="I411" s="271"/>
      <c r="J411" s="272"/>
    </row>
    <row r="412" spans="1:10" ht="15.75" thickBot="1">
      <c r="A412" s="93" t="s">
        <v>135</v>
      </c>
      <c r="B412" s="230" t="s">
        <v>359</v>
      </c>
      <c r="C412" s="33"/>
      <c r="D412" s="281">
        <v>2318</v>
      </c>
      <c r="E412" s="281"/>
      <c r="F412" s="281"/>
      <c r="G412" s="353"/>
      <c r="H412" s="354"/>
      <c r="I412" s="284"/>
      <c r="J412" s="285"/>
    </row>
    <row r="413" spans="1:10" ht="15.75" thickBot="1">
      <c r="A413" s="95"/>
      <c r="B413" s="96"/>
      <c r="C413" s="97"/>
      <c r="D413" s="286"/>
      <c r="E413" s="286"/>
      <c r="F413" s="287">
        <v>0</v>
      </c>
      <c r="G413" s="288"/>
      <c r="H413" s="268"/>
      <c r="I413" s="289"/>
      <c r="J413" s="290"/>
    </row>
    <row r="414" spans="1:10">
      <c r="A414" s="75" t="s">
        <v>276</v>
      </c>
      <c r="B414" s="141" t="s">
        <v>282</v>
      </c>
      <c r="C414" s="12"/>
      <c r="D414" s="268"/>
      <c r="E414" s="268"/>
      <c r="F414" s="269"/>
      <c r="G414" s="270"/>
      <c r="H414" s="256"/>
      <c r="I414" s="271"/>
      <c r="J414" s="272"/>
    </row>
    <row r="415" spans="1:10">
      <c r="A415" s="231" t="s">
        <v>360</v>
      </c>
      <c r="B415" s="232" t="s">
        <v>282</v>
      </c>
      <c r="C415" s="26">
        <v>716000</v>
      </c>
      <c r="D415" s="262">
        <v>1870</v>
      </c>
      <c r="E415" s="262"/>
      <c r="F415" s="263"/>
      <c r="G415" s="264"/>
      <c r="H415" s="256"/>
      <c r="I415" s="266"/>
      <c r="J415" s="267"/>
    </row>
    <row r="416" spans="1:10" ht="15.75" thickBot="1">
      <c r="A416" s="143" t="s">
        <v>361</v>
      </c>
      <c r="B416" s="143" t="s">
        <v>277</v>
      </c>
      <c r="C416" s="26">
        <v>717002</v>
      </c>
      <c r="D416" s="262"/>
      <c r="E416" s="262"/>
      <c r="F416" s="263">
        <v>10000</v>
      </c>
      <c r="G416" s="264">
        <v>151248</v>
      </c>
      <c r="H416" s="262"/>
      <c r="I416" s="266"/>
      <c r="J416" s="262"/>
    </row>
    <row r="417" spans="1:10" ht="15.75" thickBot="1">
      <c r="A417" s="233" t="s">
        <v>135</v>
      </c>
      <c r="B417" s="196" t="s">
        <v>282</v>
      </c>
      <c r="C417" s="140"/>
      <c r="D417" s="305"/>
      <c r="E417" s="305"/>
      <c r="F417" s="305">
        <v>10000</v>
      </c>
      <c r="G417" s="306">
        <v>151248</v>
      </c>
      <c r="H417" s="359"/>
      <c r="I417" s="312"/>
      <c r="J417" s="313"/>
    </row>
    <row r="418" spans="1:10">
      <c r="A418" s="203" t="s">
        <v>293</v>
      </c>
      <c r="B418" s="234" t="s">
        <v>294</v>
      </c>
      <c r="C418" s="12"/>
      <c r="D418" s="268"/>
      <c r="E418" s="268"/>
      <c r="F418" s="269"/>
      <c r="G418" s="269"/>
      <c r="H418" s="268"/>
      <c r="I418" s="271"/>
      <c r="J418" s="268"/>
    </row>
    <row r="419" spans="1:10">
      <c r="A419" s="146" t="s">
        <v>361</v>
      </c>
      <c r="B419" s="235" t="s">
        <v>294</v>
      </c>
      <c r="C419" s="19">
        <v>717002</v>
      </c>
      <c r="D419" s="256"/>
      <c r="E419" s="256"/>
      <c r="F419" s="257"/>
      <c r="G419" s="257"/>
      <c r="H419" s="256">
        <v>10000</v>
      </c>
      <c r="I419" s="260"/>
      <c r="J419" s="256"/>
    </row>
    <row r="420" spans="1:10" ht="15.75" thickBot="1">
      <c r="A420" s="243" t="s">
        <v>333</v>
      </c>
      <c r="B420" s="239" t="s">
        <v>294</v>
      </c>
      <c r="C420" s="239"/>
      <c r="D420" s="360"/>
      <c r="E420" s="360"/>
      <c r="F420" s="360"/>
      <c r="G420" s="360"/>
      <c r="H420" s="360">
        <v>10000</v>
      </c>
      <c r="I420" s="361"/>
      <c r="J420" s="360"/>
    </row>
    <row r="421" spans="1:10" ht="15.75" thickBot="1">
      <c r="A421" s="244" t="s">
        <v>362</v>
      </c>
      <c r="B421" s="34"/>
      <c r="C421" s="34"/>
      <c r="D421" s="362">
        <v>395930</v>
      </c>
      <c r="E421" s="362"/>
      <c r="F421" s="362">
        <v>61000</v>
      </c>
      <c r="G421" s="363">
        <f>G416+G406+G386+G377</f>
        <v>230484</v>
      </c>
      <c r="H421" s="362">
        <v>94765</v>
      </c>
      <c r="I421" s="364">
        <v>55000</v>
      </c>
      <c r="J421" s="365">
        <v>55000</v>
      </c>
    </row>
    <row r="422" spans="1:10">
      <c r="A422" s="240"/>
      <c r="B422" s="241"/>
      <c r="C422" s="242"/>
      <c r="D422" s="366"/>
      <c r="E422" s="366"/>
      <c r="F422" s="366"/>
      <c r="G422" s="367"/>
      <c r="H422" s="366"/>
      <c r="I422" s="368"/>
      <c r="J422" s="369"/>
    </row>
    <row r="423" spans="1:10">
      <c r="A423" s="240"/>
      <c r="B423" s="241"/>
      <c r="C423" s="242"/>
      <c r="D423" s="366"/>
      <c r="E423" s="366"/>
      <c r="F423" s="366"/>
      <c r="G423" s="367"/>
      <c r="H423" s="366"/>
      <c r="I423" s="368"/>
      <c r="J423" s="369"/>
    </row>
    <row r="424" spans="1:10" ht="15.75" thickBot="1">
      <c r="A424" s="240"/>
      <c r="B424" s="241"/>
      <c r="C424" s="242"/>
      <c r="D424" s="366"/>
      <c r="E424" s="366"/>
      <c r="F424" s="366"/>
      <c r="G424" s="367"/>
      <c r="H424" s="366"/>
      <c r="I424" s="368"/>
      <c r="J424" s="369"/>
    </row>
    <row r="425" spans="1:10" ht="45.75" thickBot="1">
      <c r="A425" s="80" t="s">
        <v>2</v>
      </c>
      <c r="B425" s="81" t="s">
        <v>80</v>
      </c>
      <c r="C425" s="5" t="s">
        <v>3</v>
      </c>
      <c r="D425" s="324" t="s">
        <v>4</v>
      </c>
      <c r="E425" s="325" t="s">
        <v>5</v>
      </c>
      <c r="F425" s="326" t="s">
        <v>6</v>
      </c>
      <c r="G425" s="327" t="s">
        <v>7</v>
      </c>
      <c r="H425" s="328" t="s">
        <v>8</v>
      </c>
      <c r="I425" s="329" t="s">
        <v>9</v>
      </c>
      <c r="J425" s="330" t="s">
        <v>10</v>
      </c>
    </row>
    <row r="426" spans="1:10">
      <c r="A426" s="75" t="s">
        <v>363</v>
      </c>
      <c r="B426" s="42"/>
      <c r="C426" s="12"/>
      <c r="D426" s="268"/>
      <c r="E426" s="268"/>
      <c r="F426" s="269"/>
      <c r="G426" s="270"/>
      <c r="H426" s="268"/>
      <c r="I426" s="271"/>
      <c r="J426" s="272"/>
    </row>
    <row r="427" spans="1:10">
      <c r="A427" s="121" t="s">
        <v>364</v>
      </c>
      <c r="B427" s="201" t="s">
        <v>365</v>
      </c>
      <c r="C427" s="19"/>
      <c r="D427" s="256"/>
      <c r="E427" s="256"/>
      <c r="F427" s="257"/>
      <c r="G427" s="258"/>
      <c r="H427" s="256"/>
      <c r="I427" s="260"/>
      <c r="J427" s="261"/>
    </row>
    <row r="428" spans="1:10" ht="15.75" thickBot="1">
      <c r="A428" s="111" t="s">
        <v>366</v>
      </c>
      <c r="B428" s="194" t="s">
        <v>365</v>
      </c>
      <c r="C428" s="26">
        <v>821007</v>
      </c>
      <c r="D428" s="262">
        <v>25672</v>
      </c>
      <c r="E428" s="262">
        <v>25834</v>
      </c>
      <c r="F428" s="263">
        <v>25990</v>
      </c>
      <c r="G428" s="264">
        <v>25990</v>
      </c>
      <c r="H428" s="259">
        <v>26279</v>
      </c>
      <c r="I428" s="266">
        <v>26564</v>
      </c>
      <c r="J428" s="267">
        <v>26851</v>
      </c>
    </row>
    <row r="429" spans="1:10" ht="15.75" thickBot="1">
      <c r="A429" s="156" t="s">
        <v>135</v>
      </c>
      <c r="B429" s="45" t="s">
        <v>365</v>
      </c>
      <c r="C429" s="140"/>
      <c r="D429" s="305">
        <v>25672</v>
      </c>
      <c r="E429" s="305">
        <v>25834</v>
      </c>
      <c r="F429" s="305">
        <v>25990</v>
      </c>
      <c r="G429" s="306">
        <v>25990</v>
      </c>
      <c r="H429" s="336">
        <v>26279</v>
      </c>
      <c r="I429" s="312">
        <v>26564</v>
      </c>
      <c r="J429" s="313">
        <v>26851</v>
      </c>
    </row>
    <row r="430" spans="1:10">
      <c r="A430" s="75" t="s">
        <v>367</v>
      </c>
      <c r="B430" s="42"/>
      <c r="C430" s="12"/>
      <c r="D430" s="268"/>
      <c r="E430" s="268"/>
      <c r="F430" s="269"/>
      <c r="G430" s="270"/>
      <c r="H430" s="256"/>
      <c r="I430" s="271"/>
      <c r="J430" s="272"/>
    </row>
    <row r="431" spans="1:10">
      <c r="A431" s="77" t="s">
        <v>368</v>
      </c>
      <c r="B431" s="18"/>
      <c r="C431" s="19"/>
      <c r="D431" s="256">
        <v>592040</v>
      </c>
      <c r="E431" s="256">
        <v>685953</v>
      </c>
      <c r="F431" s="257">
        <v>639146</v>
      </c>
      <c r="G431" s="258">
        <v>674300</v>
      </c>
      <c r="H431" s="256">
        <v>652546</v>
      </c>
      <c r="I431" s="260">
        <v>664166</v>
      </c>
      <c r="J431" s="261">
        <v>665566</v>
      </c>
    </row>
    <row r="432" spans="1:10">
      <c r="A432" s="77" t="s">
        <v>369</v>
      </c>
      <c r="B432" s="18"/>
      <c r="C432" s="19"/>
      <c r="D432" s="256">
        <v>464892</v>
      </c>
      <c r="E432" s="256">
        <v>117866</v>
      </c>
      <c r="F432" s="257">
        <v>0</v>
      </c>
      <c r="G432" s="258">
        <v>212674</v>
      </c>
      <c r="H432" s="259">
        <v>0</v>
      </c>
      <c r="I432" s="260">
        <v>0</v>
      </c>
      <c r="J432" s="261">
        <v>0</v>
      </c>
    </row>
    <row r="433" spans="1:10">
      <c r="A433" s="77" t="s">
        <v>48</v>
      </c>
      <c r="B433" s="18"/>
      <c r="C433" s="19"/>
      <c r="D433" s="256">
        <v>66912</v>
      </c>
      <c r="E433" s="256">
        <v>109270</v>
      </c>
      <c r="F433" s="257">
        <v>0</v>
      </c>
      <c r="G433" s="258">
        <v>39583</v>
      </c>
      <c r="H433" s="259">
        <v>55765</v>
      </c>
      <c r="I433" s="260">
        <v>0</v>
      </c>
      <c r="J433" s="261">
        <v>0</v>
      </c>
    </row>
    <row r="434" spans="1:10" ht="15.75" thickBot="1">
      <c r="A434" s="79" t="s">
        <v>370</v>
      </c>
      <c r="B434" s="25"/>
      <c r="C434" s="26"/>
      <c r="D434" s="262">
        <v>13175</v>
      </c>
      <c r="E434" s="262">
        <v>16629</v>
      </c>
      <c r="F434" s="263">
        <v>3290</v>
      </c>
      <c r="G434" s="264">
        <v>16600</v>
      </c>
      <c r="H434" s="265">
        <v>3290</v>
      </c>
      <c r="I434" s="266">
        <v>3290</v>
      </c>
      <c r="J434" s="267">
        <v>3290</v>
      </c>
    </row>
    <row r="435" spans="1:10" ht="15.75" thickBot="1">
      <c r="A435" s="156" t="s">
        <v>371</v>
      </c>
      <c r="B435" s="45"/>
      <c r="C435" s="140"/>
      <c r="D435" s="305">
        <f>SUM(D431:D434)</f>
        <v>1137019</v>
      </c>
      <c r="E435" s="305">
        <f>SUM(E431:E434)</f>
        <v>929718</v>
      </c>
      <c r="F435" s="305">
        <v>642436</v>
      </c>
      <c r="G435" s="306">
        <f>SUM(G431:G434)</f>
        <v>943157</v>
      </c>
      <c r="H435" s="359">
        <f>SUM(H431:H434)</f>
        <v>711601</v>
      </c>
      <c r="I435" s="312">
        <f>SUM(I431:I434)</f>
        <v>667456</v>
      </c>
      <c r="J435" s="313">
        <f>SUM(J431:J434)</f>
        <v>668856</v>
      </c>
    </row>
    <row r="436" spans="1:10">
      <c r="A436" s="82" t="s">
        <v>372</v>
      </c>
      <c r="B436" s="11"/>
      <c r="C436" s="12"/>
      <c r="D436" s="268">
        <v>311447</v>
      </c>
      <c r="E436" s="268">
        <v>252924</v>
      </c>
      <c r="F436" s="269">
        <v>237810</v>
      </c>
      <c r="G436" s="270">
        <v>258408</v>
      </c>
      <c r="H436" s="323">
        <v>250725</v>
      </c>
      <c r="I436" s="271">
        <v>239158</v>
      </c>
      <c r="J436" s="272">
        <v>240038</v>
      </c>
    </row>
    <row r="437" spans="1:10">
      <c r="A437" s="77" t="s">
        <v>373</v>
      </c>
      <c r="B437" s="18"/>
      <c r="C437" s="19"/>
      <c r="D437" s="256">
        <v>307370</v>
      </c>
      <c r="E437" s="256">
        <v>344297</v>
      </c>
      <c r="F437" s="257">
        <v>315238</v>
      </c>
      <c r="G437" s="258">
        <v>365000</v>
      </c>
      <c r="H437" s="259">
        <v>339000</v>
      </c>
      <c r="I437" s="260">
        <v>333600</v>
      </c>
      <c r="J437" s="261">
        <v>333900</v>
      </c>
    </row>
    <row r="438" spans="1:10">
      <c r="A438" s="77" t="s">
        <v>374</v>
      </c>
      <c r="B438" s="18"/>
      <c r="C438" s="19"/>
      <c r="D438" s="256">
        <v>395930</v>
      </c>
      <c r="E438" s="256">
        <v>246677</v>
      </c>
      <c r="F438" s="257">
        <v>61000</v>
      </c>
      <c r="G438" s="258">
        <f>G416+G406+G386+G377</f>
        <v>230484</v>
      </c>
      <c r="H438" s="256">
        <v>94765</v>
      </c>
      <c r="I438" s="260">
        <v>55000</v>
      </c>
      <c r="J438" s="261">
        <v>55000</v>
      </c>
    </row>
    <row r="439" spans="1:10">
      <c r="A439" s="79" t="s">
        <v>375</v>
      </c>
      <c r="B439" s="25"/>
      <c r="C439" s="26"/>
      <c r="D439" s="262">
        <v>0</v>
      </c>
      <c r="E439" s="262">
        <v>0</v>
      </c>
      <c r="F439" s="263"/>
      <c r="G439" s="264">
        <v>60000</v>
      </c>
      <c r="H439" s="256"/>
      <c r="I439" s="266"/>
      <c r="J439" s="267"/>
    </row>
    <row r="440" spans="1:10" ht="15.75" thickBot="1">
      <c r="A440" s="79" t="s">
        <v>376</v>
      </c>
      <c r="B440" s="26"/>
      <c r="C440" s="26"/>
      <c r="D440" s="262">
        <v>25671</v>
      </c>
      <c r="E440" s="262">
        <v>25834</v>
      </c>
      <c r="F440" s="263">
        <v>25990</v>
      </c>
      <c r="G440" s="264">
        <v>25990</v>
      </c>
      <c r="H440" s="262">
        <v>26279</v>
      </c>
      <c r="I440" s="266">
        <v>26564</v>
      </c>
      <c r="J440" s="267">
        <v>26851</v>
      </c>
    </row>
    <row r="441" spans="1:10" ht="15.75" thickBot="1">
      <c r="A441" s="207" t="s">
        <v>377</v>
      </c>
      <c r="B441" s="45"/>
      <c r="C441" s="46"/>
      <c r="D441" s="282">
        <f t="shared" ref="D441:I441" si="2">SUM(D436:D440)</f>
        <v>1040418</v>
      </c>
      <c r="E441" s="282">
        <f t="shared" si="2"/>
        <v>869732</v>
      </c>
      <c r="F441" s="282">
        <f t="shared" si="2"/>
        <v>640038</v>
      </c>
      <c r="G441" s="283">
        <f>SUM(G436:G440)</f>
        <v>939882</v>
      </c>
      <c r="H441" s="352">
        <f t="shared" si="2"/>
        <v>710769</v>
      </c>
      <c r="I441" s="291">
        <f t="shared" si="2"/>
        <v>654322</v>
      </c>
      <c r="J441" s="292">
        <f>SUM(J436:J440)</f>
        <v>655789</v>
      </c>
    </row>
    <row r="442" spans="1:10" ht="15.75" thickBot="1">
      <c r="A442" s="236" t="s">
        <v>378</v>
      </c>
      <c r="B442" s="237"/>
      <c r="C442" s="97"/>
      <c r="D442" s="286">
        <v>96601</v>
      </c>
      <c r="E442" s="286">
        <f>E435-E441</f>
        <v>59986</v>
      </c>
      <c r="F442" s="287">
        <v>2398</v>
      </c>
      <c r="G442" s="288">
        <f>G435-G441</f>
        <v>3275</v>
      </c>
      <c r="H442" s="370">
        <f>H435-H441</f>
        <v>832</v>
      </c>
      <c r="I442" s="289">
        <f>I435-I441</f>
        <v>13134</v>
      </c>
      <c r="J442" s="290">
        <f>J435-J441</f>
        <v>13067</v>
      </c>
    </row>
    <row r="447" spans="1:10">
      <c r="A447" t="s">
        <v>379</v>
      </c>
    </row>
    <row r="449" spans="1:4">
      <c r="A449" s="373" t="s">
        <v>380</v>
      </c>
      <c r="B449" s="373"/>
      <c r="C449" s="373"/>
      <c r="D449" s="373"/>
    </row>
  </sheetData>
  <mergeCells count="3">
    <mergeCell ref="A1:J1"/>
    <mergeCell ref="A3:C3"/>
    <mergeCell ref="A449:D44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obec</cp:lastModifiedBy>
  <cp:lastPrinted>2016-12-13T08:15:53Z</cp:lastPrinted>
  <dcterms:created xsi:type="dcterms:W3CDTF">2016-12-02T07:20:15Z</dcterms:created>
  <dcterms:modified xsi:type="dcterms:W3CDTF">2016-12-13T08:15:56Z</dcterms:modified>
</cp:coreProperties>
</file>