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340" i="1"/>
  <c r="H124"/>
  <c r="H30"/>
  <c r="G446"/>
  <c r="G440"/>
  <c r="G390"/>
  <c r="G429" s="1"/>
  <c r="G172"/>
  <c r="H52"/>
  <c r="G332"/>
  <c r="G310"/>
  <c r="G299"/>
  <c r="G283"/>
  <c r="G260"/>
  <c r="G240"/>
  <c r="G230"/>
  <c r="G223"/>
  <c r="G218"/>
  <c r="G207"/>
  <c r="G194"/>
  <c r="G52"/>
  <c r="G44"/>
  <c r="G200"/>
  <c r="G185"/>
  <c r="G148"/>
  <c r="G129"/>
  <c r="G124"/>
  <c r="G30"/>
  <c r="H446"/>
  <c r="H440"/>
  <c r="H357"/>
  <c r="H332"/>
  <c r="H310"/>
  <c r="H299"/>
  <c r="H283"/>
  <c r="H260"/>
  <c r="H240"/>
  <c r="H230"/>
  <c r="H218"/>
  <c r="H207"/>
  <c r="H200"/>
  <c r="H194"/>
  <c r="H185"/>
  <c r="H172"/>
  <c r="H148"/>
  <c r="H129"/>
  <c r="E440"/>
  <c r="E447" s="1"/>
  <c r="E446"/>
  <c r="E429"/>
  <c r="E394"/>
  <c r="E124"/>
  <c r="E363"/>
  <c r="E332"/>
  <c r="E310"/>
  <c r="E299"/>
  <c r="E283"/>
  <c r="E260"/>
  <c r="E240"/>
  <c r="E230"/>
  <c r="E207"/>
  <c r="E200"/>
  <c r="E194"/>
  <c r="E185"/>
  <c r="E172"/>
  <c r="E148"/>
  <c r="E129"/>
  <c r="E44"/>
  <c r="E38"/>
  <c r="E30"/>
  <c r="H447" l="1"/>
  <c r="H364"/>
  <c r="G364"/>
  <c r="G447"/>
  <c r="J446"/>
  <c r="I446"/>
  <c r="F446"/>
  <c r="D446"/>
  <c r="J440"/>
  <c r="J447" s="1"/>
  <c r="I440"/>
  <c r="F440"/>
  <c r="F447" s="1"/>
  <c r="D440"/>
  <c r="D447" s="1"/>
  <c r="D384"/>
  <c r="D363"/>
  <c r="J357"/>
  <c r="I357"/>
  <c r="F357"/>
  <c r="D340"/>
  <c r="J310"/>
  <c r="I310"/>
  <c r="F310"/>
  <c r="J299"/>
  <c r="I299"/>
  <c r="D299"/>
  <c r="J283"/>
  <c r="I283"/>
  <c r="F283"/>
  <c r="D283"/>
  <c r="J260"/>
  <c r="I260"/>
  <c r="F260"/>
  <c r="D260"/>
  <c r="J240"/>
  <c r="I240"/>
  <c r="F240"/>
  <c r="D240"/>
  <c r="J230"/>
  <c r="I230"/>
  <c r="D230"/>
  <c r="J218"/>
  <c r="I218"/>
  <c r="D217"/>
  <c r="J200"/>
  <c r="I200"/>
  <c r="F200"/>
  <c r="J194"/>
  <c r="I194"/>
  <c r="D194"/>
  <c r="F185"/>
  <c r="J172"/>
  <c r="I172"/>
  <c r="J148"/>
  <c r="I148"/>
  <c r="F148"/>
  <c r="J129"/>
  <c r="I129"/>
  <c r="J124"/>
  <c r="I124"/>
  <c r="F124"/>
  <c r="J52"/>
  <c r="I52"/>
  <c r="F52"/>
  <c r="D52"/>
  <c r="J30"/>
  <c r="I30"/>
  <c r="F30"/>
  <c r="I447" l="1"/>
  <c r="I364"/>
  <c r="F364"/>
  <c r="J364"/>
</calcChain>
</file>

<file path=xl/sharedStrings.xml><?xml version="1.0" encoding="utf-8"?>
<sst xmlns="http://schemas.openxmlformats.org/spreadsheetml/2006/main" count="874" uniqueCount="392">
  <si>
    <t>Bežný príjem</t>
  </si>
  <si>
    <t>Názov položky</t>
  </si>
  <si>
    <t>Položka</t>
  </si>
  <si>
    <t>skutočné plnenie 2015</t>
  </si>
  <si>
    <t>rozpočet rok 2017</t>
  </si>
  <si>
    <t>rozpočet rok 2018</t>
  </si>
  <si>
    <t>rozpočet rok 2019</t>
  </si>
  <si>
    <t>Výnos dane z príjmov</t>
  </si>
  <si>
    <t>Daň z pozemkov</t>
  </si>
  <si>
    <t>Daň zo stavieb</t>
  </si>
  <si>
    <t>Daň za psa</t>
  </si>
  <si>
    <t>Daň za ubytovanie</t>
  </si>
  <si>
    <t>Daň za užívanie verej. priestranstva</t>
  </si>
  <si>
    <t>Za kom. odpady</t>
  </si>
  <si>
    <t xml:space="preserve">Daň za jadrové zariadenie </t>
  </si>
  <si>
    <t>Z úhrad za vydob.nerasty/prieskumné územie/</t>
  </si>
  <si>
    <t>Z prenajatých pozemkov</t>
  </si>
  <si>
    <t>Z prenájmu budov, nájomné za byty</t>
  </si>
  <si>
    <t>Ostatné poplatky /správne/</t>
  </si>
  <si>
    <t>Za porušenie predpisov</t>
  </si>
  <si>
    <t>Za služby /kopírovanie, relácie, preddavky/</t>
  </si>
  <si>
    <t>Z vkladov /úroky/</t>
  </si>
  <si>
    <t>Vrátenie nepoužitých fin. prostriedkov</t>
  </si>
  <si>
    <t>Z náhradného poistného plnenia</t>
  </si>
  <si>
    <t>Z výťažkov lotérií</t>
  </si>
  <si>
    <t>Z dobropisov</t>
  </si>
  <si>
    <t>Z vratiek</t>
  </si>
  <si>
    <t>Z refundácie</t>
  </si>
  <si>
    <t>Iné</t>
  </si>
  <si>
    <t>Zo štátneho rozpočtu</t>
  </si>
  <si>
    <t>Zo štátneho rozpočtu na prenesený výkon.</t>
  </si>
  <si>
    <t>Bežný príjem spolu</t>
  </si>
  <si>
    <t>Kapitálový príjem</t>
  </si>
  <si>
    <t>Z predaja pozemkov</t>
  </si>
  <si>
    <t xml:space="preserve">Zo štátneho rozpočtu </t>
  </si>
  <si>
    <t>Kapitálový príjem spolu</t>
  </si>
  <si>
    <t>Finančné operácie</t>
  </si>
  <si>
    <t>Zostatok prostr. z predchádzajúceho roka</t>
  </si>
  <si>
    <t>Prevod finanč. Prostriedkov z rezervného fondu</t>
  </si>
  <si>
    <t>Prevod finanč. Prostriedkov z ostat. Fondov</t>
  </si>
  <si>
    <t>Finančné operácie spolu</t>
  </si>
  <si>
    <t>Bežné príjmy</t>
  </si>
  <si>
    <t>Kapitálové príjmy</t>
  </si>
  <si>
    <t>Príjmové finančné operácie</t>
  </si>
  <si>
    <t>Vlastné príjmy ZŠ s právnou subjektivitou</t>
  </si>
  <si>
    <t>Rozpočtové príjmy spolu</t>
  </si>
  <si>
    <t>Rozpočtové výdavky</t>
  </si>
  <si>
    <t>Bežné výdavky</t>
  </si>
  <si>
    <t>štatist. Klasif.</t>
  </si>
  <si>
    <t xml:space="preserve">Obec                                                                         </t>
  </si>
  <si>
    <t>01.1.1.</t>
  </si>
  <si>
    <t xml:space="preserve">Mzdy                                                                         </t>
  </si>
  <si>
    <t xml:space="preserve">Osobné príplatky                                                </t>
  </si>
  <si>
    <t xml:space="preserve">Odmeny                                                                 </t>
  </si>
  <si>
    <t xml:space="preserve">Poist. do VšZP                                                      </t>
  </si>
  <si>
    <t xml:space="preserve">Poist. do ost. zdr. Poisť.                                   </t>
  </si>
  <si>
    <t xml:space="preserve">Na nemoc. poisť.                                                </t>
  </si>
  <si>
    <t xml:space="preserve">Na starobné poisť.                                              </t>
  </si>
  <si>
    <t xml:space="preserve">Na úrazové poisť.                                               </t>
  </si>
  <si>
    <t xml:space="preserve">Na invalid. poisť.                                                 </t>
  </si>
  <si>
    <t xml:space="preserve">Na pois. v nezamestn.                                       </t>
  </si>
  <si>
    <t xml:space="preserve">Na pois. do rezerv. fondu                               </t>
  </si>
  <si>
    <t xml:space="preserve">Príspevok na star. dôch. spor.                       </t>
  </si>
  <si>
    <t xml:space="preserve">Cestovné náhrady /tuzemské                        </t>
  </si>
  <si>
    <t xml:space="preserve">Energie /plyn, elektrina/                                 </t>
  </si>
  <si>
    <t xml:space="preserve">Poštovné telekomunikačné služby          </t>
  </si>
  <si>
    <t xml:space="preserve">Internet                                                                  </t>
  </si>
  <si>
    <t>Interierové vybavenie/nábytok/</t>
  </si>
  <si>
    <t xml:space="preserve">Výpočtová technika                                          </t>
  </si>
  <si>
    <t xml:space="preserve">Prev. stroje a zariadenie                                  </t>
  </si>
  <si>
    <t xml:space="preserve">Všeobecný materiál /kancel. potreby/      </t>
  </si>
  <si>
    <t xml:space="preserve">Knihy, časopisy                                                   </t>
  </si>
  <si>
    <t>Občerstvenie /posedenie pre dôchod.</t>
  </si>
  <si>
    <t xml:space="preserve">Softvér                                                                    </t>
  </si>
  <si>
    <t xml:space="preserve">Reprezentačné                                                     </t>
  </si>
  <si>
    <t>štat.klas.</t>
  </si>
  <si>
    <t xml:space="preserve">Preprava                                                            </t>
  </si>
  <si>
    <t>Palivá, mazivá, oleje</t>
  </si>
  <si>
    <t>Servis a údržba  mot.vozidla</t>
  </si>
  <si>
    <t>Zákonné poist. mot.vozid.</t>
  </si>
  <si>
    <t xml:space="preserve">Údržba výpočt.techniky                                    </t>
  </si>
  <si>
    <t xml:space="preserve">Údržba prev. strojov a prístrojov                </t>
  </si>
  <si>
    <t xml:space="preserve">Údržba špec. prístrojov /signalizácia/      </t>
  </si>
  <si>
    <t>Údržba budov</t>
  </si>
  <si>
    <t xml:space="preserve">Údržba softvéru - aktual. programu        </t>
  </si>
  <si>
    <t xml:space="preserve">Nájomné za prenáj. verej. priestr.             </t>
  </si>
  <si>
    <t>Kultúrne a spoločenské podujatia</t>
  </si>
  <si>
    <t xml:space="preserve">Propagácia a inzercia                                        </t>
  </si>
  <si>
    <t xml:space="preserve">Všeobecné služby /revízie, deratizácia/  </t>
  </si>
  <si>
    <t xml:space="preserve">Špeciálne služby/audit, geod. práce/         </t>
  </si>
  <si>
    <t>Poplatky správne</t>
  </si>
  <si>
    <t xml:space="preserve">Stravovanie                                                         </t>
  </si>
  <si>
    <t xml:space="preserve">Poistné /majetok/                                            </t>
  </si>
  <si>
    <t xml:space="preserve">Prídel do sociál. fondu                                    </t>
  </si>
  <si>
    <t>Vrátenie príjmov z min. roka</t>
  </si>
  <si>
    <t xml:space="preserve">Odmeny a príspevky /poslanci/                  </t>
  </si>
  <si>
    <t xml:space="preserve">Odmeny - dohoda o vykonaní práce           </t>
  </si>
  <si>
    <t>Penále</t>
  </si>
  <si>
    <t>Transfér - spoločný stavebný úrad</t>
  </si>
  <si>
    <t>Transfér-stred.voľného času Trnava</t>
  </si>
  <si>
    <t xml:space="preserve">Transfér - Jed.dôchod.Slovenska </t>
  </si>
  <si>
    <t>Transfér - Drobnochovatelia</t>
  </si>
  <si>
    <t>Transfér - Priatelia vína</t>
  </si>
  <si>
    <t>Odchodné</t>
  </si>
  <si>
    <t>Nemocenské dávky</t>
  </si>
  <si>
    <t xml:space="preserve">Spolu                                                                      </t>
  </si>
  <si>
    <t xml:space="preserve">Finančná a rozpočt. Oblasť                                               </t>
  </si>
  <si>
    <t xml:space="preserve"> 01.1.2</t>
  </si>
  <si>
    <t xml:space="preserve">Poplatky a odvody za ved.účtov                     </t>
  </si>
  <si>
    <t xml:space="preserve">Daň z úrokov                                                           </t>
  </si>
  <si>
    <t xml:space="preserve">   01.3.3</t>
  </si>
  <si>
    <t xml:space="preserve">Tarifný plat                                                           </t>
  </si>
  <si>
    <t xml:space="preserve">Poistné do VšZP                                                     </t>
  </si>
  <si>
    <t xml:space="preserve">Poistné na nemoc. poisť.                                 </t>
  </si>
  <si>
    <t xml:space="preserve">Poistné na starob. poisť.                                 </t>
  </si>
  <si>
    <t xml:space="preserve">Úrazové poistenie                                         </t>
  </si>
  <si>
    <t xml:space="preserve">Invalidné poistenie                                     </t>
  </si>
  <si>
    <t xml:space="preserve">Na poistenie v nezamest.                        </t>
  </si>
  <si>
    <t xml:space="preserve">Na poistenie do rezerv. fondu                   </t>
  </si>
  <si>
    <t>Energie</t>
  </si>
  <si>
    <t xml:space="preserve">   01.3.3.</t>
  </si>
  <si>
    <t>Poštovné a telek. Služby</t>
  </si>
  <si>
    <t>Všeobecný materiál</t>
  </si>
  <si>
    <t>Knihy, časopisy, noviny, učeb.</t>
  </si>
  <si>
    <t>01.3.3.</t>
  </si>
  <si>
    <t>Softvér</t>
  </si>
  <si>
    <t>Všeobecné služby</t>
  </si>
  <si>
    <t xml:space="preserve">Úprava zovňajšku, ošatné                              </t>
  </si>
  <si>
    <t>Na členské príspevky</t>
  </si>
  <si>
    <t>Spolu</t>
  </si>
  <si>
    <t>Všeob. služby /voľby/</t>
  </si>
  <si>
    <t xml:space="preserve"> 01.6.0</t>
  </si>
  <si>
    <t xml:space="preserve">Transakcia verejného dlhu                                </t>
  </si>
  <si>
    <t xml:space="preserve"> 01.7.0</t>
  </si>
  <si>
    <t xml:space="preserve">Úroky /Splátka úveru/                                     </t>
  </si>
  <si>
    <t xml:space="preserve"> 02.2.0</t>
  </si>
  <si>
    <t xml:space="preserve">Odmeny skladní CO                                         </t>
  </si>
  <si>
    <t xml:space="preserve">Ochrana pred požiarmi                                  </t>
  </si>
  <si>
    <t xml:space="preserve"> 03.2.0</t>
  </si>
  <si>
    <t>03.2.0.</t>
  </si>
  <si>
    <t>Pracovné odevy</t>
  </si>
  <si>
    <t xml:space="preserve">Špeciálny materiál                                             </t>
  </si>
  <si>
    <t xml:space="preserve">Palivá, mazivá                                                     </t>
  </si>
  <si>
    <t>Servis a údržba /AVIA/</t>
  </si>
  <si>
    <t xml:space="preserve">Zákonné poistenie motor. vozidiel         </t>
  </si>
  <si>
    <t>Náhrady mzdy</t>
  </si>
  <si>
    <t xml:space="preserve">Všeobecné služby   /STK/                            </t>
  </si>
  <si>
    <t xml:space="preserve">Údržba špeciálnych strojov, techniky       </t>
  </si>
  <si>
    <t xml:space="preserve">Poistné /požiarnikov/                                       </t>
  </si>
  <si>
    <t>Členské príspevky</t>
  </si>
  <si>
    <t xml:space="preserve">Všeobecná pracovná oblasť VPP                   </t>
  </si>
  <si>
    <t>04.1.2.</t>
  </si>
  <si>
    <t>mzdy</t>
  </si>
  <si>
    <t>odvody VŠZP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</si>
  <si>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</si>
  <si>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</si>
  <si>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</si>
  <si>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</si>
  <si>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</si>
  <si>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</si>
  <si>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všeobecný materiál</t>
  </si>
  <si>
    <t>pracovné odevy</t>
  </si>
  <si>
    <t xml:space="preserve">Odmeny dohoda o vykonaní práce                </t>
  </si>
  <si>
    <t>04.5.1</t>
  </si>
  <si>
    <t xml:space="preserve">Posypový materiál                                         </t>
  </si>
  <si>
    <t xml:space="preserve">Dopravné /posyp.materiál/                           </t>
  </si>
  <si>
    <t xml:space="preserve">   04.5.1</t>
  </si>
  <si>
    <t>Údržba ciest a mostov</t>
  </si>
  <si>
    <t xml:space="preserve">Všeobec. služby /zimná údržba/                  </t>
  </si>
  <si>
    <t xml:space="preserve">Špeciálne služby                                                    </t>
  </si>
  <si>
    <t>05.1.0</t>
  </si>
  <si>
    <t>zákonné poist. mot. Vozidiel</t>
  </si>
  <si>
    <t>poštovné a telekom.služby</t>
  </si>
  <si>
    <t xml:space="preserve">špeciálne služby                                         </t>
  </si>
  <si>
    <t xml:space="preserve">   05.1.0</t>
  </si>
  <si>
    <t xml:space="preserve">Nakladanie s odpadovými vodami              </t>
  </si>
  <si>
    <t xml:space="preserve"> 05.2.0</t>
  </si>
  <si>
    <t>energie</t>
  </si>
  <si>
    <t xml:space="preserve">Všeobecný materiál                                         </t>
  </si>
  <si>
    <t xml:space="preserve">Údržba objektov                                                 </t>
  </si>
  <si>
    <t>špeciálne služby</t>
  </si>
  <si>
    <t xml:space="preserve">Všeobecné služby                                               </t>
  </si>
  <si>
    <t>Rozvoj obcí</t>
  </si>
  <si>
    <t xml:space="preserve">Všeobecný materiál                                            </t>
  </si>
  <si>
    <t xml:space="preserve"> 06.2.0</t>
  </si>
  <si>
    <t>Pracovné odevy, obuv</t>
  </si>
  <si>
    <t xml:space="preserve">Paliva /kosačka/                                                 </t>
  </si>
  <si>
    <t xml:space="preserve">Údržba /kosačky/                                                 </t>
  </si>
  <si>
    <t xml:space="preserve">Všeobecné služby                                              </t>
  </si>
  <si>
    <t xml:space="preserve">Špeciálne služby                                                   </t>
  </si>
  <si>
    <t>Úrazové poistenie (VPP)</t>
  </si>
  <si>
    <t xml:space="preserve">Zásobovanie vodou                                             </t>
  </si>
  <si>
    <t xml:space="preserve"> 06.3.0</t>
  </si>
  <si>
    <t xml:space="preserve">Všeobecné materiál                                    </t>
  </si>
  <si>
    <t xml:space="preserve">Všeobecné služby                                                </t>
  </si>
  <si>
    <t xml:space="preserve">Trieda                                                                     </t>
  </si>
  <si>
    <t>06.4.0</t>
  </si>
  <si>
    <t xml:space="preserve">Energie                                                                      </t>
  </si>
  <si>
    <t xml:space="preserve">Materiál                                                                     </t>
  </si>
  <si>
    <t xml:space="preserve">Údržba verejného osvetlenia                      </t>
  </si>
  <si>
    <t>Všeobecné služby/montáž.vian.osvetl/</t>
  </si>
  <si>
    <t>Špeciálne služby/ext.manažment/</t>
  </si>
  <si>
    <t>06.4.0.</t>
  </si>
  <si>
    <t xml:space="preserve"> 06.6.0</t>
  </si>
  <si>
    <t xml:space="preserve">Energie                                                                    </t>
  </si>
  <si>
    <t xml:space="preserve">Vodné                                                                        </t>
  </si>
  <si>
    <t>Prev.zariadenie/lavičky det.ihrisko</t>
  </si>
  <si>
    <t xml:space="preserve">   06.6.0.</t>
  </si>
  <si>
    <t xml:space="preserve">Všeobecný materiál                                             </t>
  </si>
  <si>
    <t xml:space="preserve">Údržba budov                                                        </t>
  </si>
  <si>
    <t xml:space="preserve">Poistné /budovy/                                              </t>
  </si>
  <si>
    <t xml:space="preserve">Vrátenie preplatkov                                           </t>
  </si>
  <si>
    <t>08.1.0.</t>
  </si>
  <si>
    <t>Starobné poistenie /dohody o vyk.pr./</t>
  </si>
  <si>
    <t>Poistenie do rezervného fondu</t>
  </si>
  <si>
    <t xml:space="preserve">Vodné                                                                     </t>
  </si>
  <si>
    <t xml:space="preserve">Interiérové vybavenie                                        </t>
  </si>
  <si>
    <t>Prevádz. zariadenie/bojler/</t>
  </si>
  <si>
    <t>Dresy</t>
  </si>
  <si>
    <t>Preprava</t>
  </si>
  <si>
    <t>Prev. strojov</t>
  </si>
  <si>
    <t xml:space="preserve">Údržba budov a objek./viac.ihr.soc.zar./ </t>
  </si>
  <si>
    <t>Špeciálne služby</t>
  </si>
  <si>
    <t xml:space="preserve">Dohoda o vykonaní práce /správca/             </t>
  </si>
  <si>
    <t xml:space="preserve">Grant - Klub rekr. Bežcov                                  </t>
  </si>
  <si>
    <t>Grant - FK Sokol Dolné Orešany</t>
  </si>
  <si>
    <t>08.2.0.</t>
  </si>
  <si>
    <t xml:space="preserve">Odvody do Všzp                         </t>
  </si>
  <si>
    <t>Nemocenské poistenie/doh.o vyk.prác./08.2.0.</t>
  </si>
  <si>
    <t>Na poistenie v nezamestnanosti</t>
  </si>
  <si>
    <t>Poist. do rezerv.fondu</t>
  </si>
  <si>
    <t xml:space="preserve">Energie                                                                     </t>
  </si>
  <si>
    <t xml:space="preserve">Vodné                                                                      </t>
  </si>
  <si>
    <t>Poštové služby</t>
  </si>
  <si>
    <t xml:space="preserve">Prev. stroje a prístroje                                        </t>
  </si>
  <si>
    <t xml:space="preserve">Všeobecný matreriál                                         </t>
  </si>
  <si>
    <t>Knihy</t>
  </si>
  <si>
    <t xml:space="preserve">Údržba prev. strojov                                          </t>
  </si>
  <si>
    <t>Údržba špec.prístr.</t>
  </si>
  <si>
    <t xml:space="preserve">Údržba budovy                                                      </t>
  </si>
  <si>
    <t xml:space="preserve">Všeobec. služby /čistenie obrusov/             </t>
  </si>
  <si>
    <t>08.2.0.5</t>
  </si>
  <si>
    <t>Telekomunikačné služby</t>
  </si>
  <si>
    <t>Prev. stroje  a zariad.</t>
  </si>
  <si>
    <t>Knihy, časopisy</t>
  </si>
  <si>
    <t>Odmeny</t>
  </si>
  <si>
    <t>Potraviny</t>
  </si>
  <si>
    <t>08.2.0.9</t>
  </si>
  <si>
    <t>Odmeny dohody o vykonaní práce</t>
  </si>
  <si>
    <t>Údržba rozhlasu</t>
  </si>
  <si>
    <t xml:space="preserve"> 08.3.0</t>
  </si>
  <si>
    <t xml:space="preserve">Poplatky za služby verejnosti,SOZA </t>
  </si>
  <si>
    <t xml:space="preserve">Náboženské a iné služby                                  </t>
  </si>
  <si>
    <t xml:space="preserve">  08.4.0</t>
  </si>
  <si>
    <t xml:space="preserve">Všeobecný materiál                                           </t>
  </si>
  <si>
    <t xml:space="preserve">Údržba objektov                                                     </t>
  </si>
  <si>
    <t xml:space="preserve">Odmeny-dohoda o vykonaní práce           </t>
  </si>
  <si>
    <t xml:space="preserve">Na členské príspevky                                         </t>
  </si>
  <si>
    <t>08.4.0.</t>
  </si>
  <si>
    <t>Rekreácia, kultúra a náboženstvo</t>
  </si>
  <si>
    <t>08.6.0</t>
  </si>
  <si>
    <t xml:space="preserve">Transféry                                                               </t>
  </si>
  <si>
    <t>Predprimárne vzdelávanie</t>
  </si>
  <si>
    <t>09.1.1.1</t>
  </si>
  <si>
    <t>Odvody do VšZP</t>
  </si>
  <si>
    <t>Na nemocenské poistenie</t>
  </si>
  <si>
    <t>Na starobné poistenie</t>
  </si>
  <si>
    <t>Na úrazové poistenie</t>
  </si>
  <si>
    <t>09.1.1.1.</t>
  </si>
  <si>
    <t>Na poistenie do rezer. fondu</t>
  </si>
  <si>
    <r>
      <t>0</t>
    </r>
    <r>
      <rPr>
        <sz val="11"/>
        <color theme="1"/>
        <rFont val="Calibri"/>
        <family val="2"/>
        <charset val="238"/>
        <scheme val="minor"/>
      </rPr>
      <t>9.1.1.1</t>
    </r>
  </si>
  <si>
    <t>Interiérové vybavenie</t>
  </si>
  <si>
    <t>Prev. zariadenie</t>
  </si>
  <si>
    <t>Preprava dopr. prostriedkov</t>
  </si>
  <si>
    <t>Údržba budov a objektov</t>
  </si>
  <si>
    <t>Odmeny dohoda o vyk. práce</t>
  </si>
  <si>
    <t xml:space="preserve">Vratky /nevyč.fin.prostr.zo ŠR r.2013/ </t>
  </si>
  <si>
    <t>Primárne vzdelávanie</t>
  </si>
  <si>
    <t>09.2.1.1.</t>
  </si>
  <si>
    <t>Údržba budov a objekt.</t>
  </si>
  <si>
    <t xml:space="preserve">Poistné budov                                                        </t>
  </si>
  <si>
    <t>Vzdelávanie nedefinované</t>
  </si>
  <si>
    <t>09.5.0.</t>
  </si>
  <si>
    <t xml:space="preserve">Školenia </t>
  </si>
  <si>
    <t xml:space="preserve"> 09.5.0</t>
  </si>
  <si>
    <t>Školské stravovanie</t>
  </si>
  <si>
    <t>09.6.0.</t>
  </si>
  <si>
    <t>Prev. stroje a zariadenie</t>
  </si>
  <si>
    <t xml:space="preserve">Údržba budovy                                               </t>
  </si>
  <si>
    <t xml:space="preserve">Ďalšia soc. služba - staroba                           </t>
  </si>
  <si>
    <t>10.2.0.</t>
  </si>
  <si>
    <t>Dôchodkové poistenie</t>
  </si>
  <si>
    <t xml:space="preserve">Odmeny dohoda o činn. /posud. lekár/  </t>
  </si>
  <si>
    <t>Grant domov dôchodcov</t>
  </si>
  <si>
    <t>Rodina a deti</t>
  </si>
  <si>
    <t>10.4.0.</t>
  </si>
  <si>
    <t>ÚPSVR- školské potreby</t>
  </si>
  <si>
    <t>ÚPSVR-stravovanie</t>
  </si>
  <si>
    <t>Jednotlivcom</t>
  </si>
  <si>
    <t>Bežný rozpočet výdavky spolu</t>
  </si>
  <si>
    <t>Kapitálový rozpočet - výdavky</t>
  </si>
  <si>
    <t xml:space="preserve">Obec                                                                      </t>
  </si>
  <si>
    <t xml:space="preserve">Prev. stroje, prístr. a zariad.                       </t>
  </si>
  <si>
    <t xml:space="preserve">Špeciál. prístroje                                           </t>
  </si>
  <si>
    <t>Nákup osob. automobilu</t>
  </si>
  <si>
    <t xml:space="preserve">Doprava                                                                    </t>
  </si>
  <si>
    <t xml:space="preserve"> 04.5.1</t>
  </si>
  <si>
    <t xml:space="preserve">Špeciálne prístroje                                             </t>
  </si>
  <si>
    <t xml:space="preserve">Príprava a projek.dokumentácia                  </t>
  </si>
  <si>
    <t xml:space="preserve">   04.5.1.</t>
  </si>
  <si>
    <t>Realizácia nových stavieb</t>
  </si>
  <si>
    <t>Rekonštrukcia a modernizácia</t>
  </si>
  <si>
    <t xml:space="preserve">  04.5.1.</t>
  </si>
  <si>
    <t>Nakladanie s odpadmi</t>
  </si>
  <si>
    <t>projektová dokumentácia</t>
  </si>
  <si>
    <t>realizácia nových stavieb</t>
  </si>
  <si>
    <t>spolu</t>
  </si>
  <si>
    <t xml:space="preserve">Nakladanie s odpadovými vodami                </t>
  </si>
  <si>
    <t>05.2.0</t>
  </si>
  <si>
    <t xml:space="preserve">Projektová dokumentácia                                 </t>
  </si>
  <si>
    <t xml:space="preserve">Realizácia nových stavieb                                 </t>
  </si>
  <si>
    <t xml:space="preserve">Rozvoj obcí                                                           </t>
  </si>
  <si>
    <t xml:space="preserve">    06.2.0</t>
  </si>
  <si>
    <t>Špeciálne zariadenie/kamerový systém/</t>
  </si>
  <si>
    <t xml:space="preserve">Zásobovanie vodou                                           </t>
  </si>
  <si>
    <t xml:space="preserve">   06.3.0</t>
  </si>
  <si>
    <t xml:space="preserve">Realizácia nových stavieb                               </t>
  </si>
  <si>
    <t xml:space="preserve">Verejné osvetlenie                                             </t>
  </si>
  <si>
    <t>Rekonštrukica a modernizácia</t>
  </si>
  <si>
    <t>Bývanie a občian. vybavenosť</t>
  </si>
  <si>
    <t>06.6.0</t>
  </si>
  <si>
    <t>Príprava a projek. Dokumentácia</t>
  </si>
  <si>
    <t>06.6.0.</t>
  </si>
  <si>
    <t>Realizácia nových stavieb /</t>
  </si>
  <si>
    <t xml:space="preserve">   06.6.0</t>
  </si>
  <si>
    <t>Rekreačné a športové služby</t>
  </si>
  <si>
    <t>Realizácia nových stavieb/oplotenie/</t>
  </si>
  <si>
    <t xml:space="preserve">Kultúrne služby                                                      </t>
  </si>
  <si>
    <t>08.2.0</t>
  </si>
  <si>
    <t>Rekonštr. a modernizácia budov</t>
  </si>
  <si>
    <t>Prístavby a nadstavby budov</t>
  </si>
  <si>
    <t xml:space="preserve">Náboženské a iné služby/cintorín/              </t>
  </si>
  <si>
    <t xml:space="preserve"> 08.4.0</t>
  </si>
  <si>
    <t>Príprava a projekt. dokumentácia</t>
  </si>
  <si>
    <t>Rekonštrukcia a modernizácia budov</t>
  </si>
  <si>
    <t>Kapitálové výdavky spolu</t>
  </si>
  <si>
    <t>Finančné operácie - výdavky</t>
  </si>
  <si>
    <t xml:space="preserve">Transakcia verejného dlhu                             </t>
  </si>
  <si>
    <t xml:space="preserve">   01.7.0</t>
  </si>
  <si>
    <t xml:space="preserve">Splátka úveru /bytovka/                                   </t>
  </si>
  <si>
    <t>Sumarizácia</t>
  </si>
  <si>
    <t>Bežný príjem obce</t>
  </si>
  <si>
    <t>Kapitálový príjem obce</t>
  </si>
  <si>
    <t xml:space="preserve">Príjmy ZŠ s MŠ </t>
  </si>
  <si>
    <t>Rozpočtové príjmy celkom</t>
  </si>
  <si>
    <t>Bežné výdavky obce</t>
  </si>
  <si>
    <t>Bežné výdavky ZŠ s MŠ</t>
  </si>
  <si>
    <t>Kapitálové výdavky obce</t>
  </si>
  <si>
    <t>Kapitálové výdavky ZŠ s MŠ</t>
  </si>
  <si>
    <t>Výdavkové finančné operácie</t>
  </si>
  <si>
    <t xml:space="preserve">Rozpočtové výdavky spolu </t>
  </si>
  <si>
    <t>Hospodárenie celkom</t>
  </si>
  <si>
    <t>Rozpočet Obce Dolné Orešany na roky 2018-2020</t>
  </si>
  <si>
    <t>skutočné plnenie 2016</t>
  </si>
  <si>
    <t>očakávaná skut.2017</t>
  </si>
  <si>
    <t>rozpočet rok 2020</t>
  </si>
  <si>
    <t>očakávaná skutočnosť 2017</t>
  </si>
  <si>
    <t xml:space="preserve">vratky /nevyč.fin.prostr.zo ŠR r/ </t>
  </si>
  <si>
    <t>všeobecné služby</t>
  </si>
  <si>
    <t>knihy, časopisy, učebnice</t>
  </si>
  <si>
    <t>Údržba verejných priestranstiev/náter detské ihrisko</t>
  </si>
  <si>
    <t>Všeobecný materiál/koberce/</t>
  </si>
  <si>
    <t>Všeobecne služby/malovka/</t>
  </si>
  <si>
    <t>prevádzkové stroje, prístroje</t>
  </si>
  <si>
    <t>05.1.0.</t>
  </si>
  <si>
    <t>hasiči</t>
  </si>
  <si>
    <t>práprav a projekt.dokumentácia</t>
  </si>
  <si>
    <r>
      <t xml:space="preserve">Iné všeob. služby /matričná činnosť/ </t>
    </r>
    <r>
      <rPr>
        <sz val="10"/>
        <color theme="1"/>
        <rFont val="Calibri"/>
        <family val="2"/>
        <charset val="238"/>
        <scheme val="minor"/>
      </rPr>
      <t xml:space="preserve">        </t>
    </r>
  </si>
  <si>
    <r>
      <t xml:space="preserve">Civilná obrana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</si>
  <si>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Cestná doprava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</t>
    </r>
  </si>
  <si>
    <r>
      <t xml:space="preserve">Nakladanie s odpadmi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</si>
  <si>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Verejné osvetlenie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</si>
  <si>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Bývanie a občianska vybavenosť</t>
    </r>
    <r>
      <rPr>
        <sz val="10"/>
        <color theme="1"/>
        <rFont val="Calibri"/>
        <family val="2"/>
        <charset val="238"/>
        <scheme val="minor"/>
      </rPr>
      <t xml:space="preserve">                   </t>
    </r>
  </si>
  <si>
    <r>
      <t xml:space="preserve">Rekreačné a športové služby </t>
    </r>
    <r>
      <rPr>
        <sz val="10"/>
        <color theme="1"/>
        <rFont val="Calibri"/>
        <family val="2"/>
        <charset val="238"/>
        <scheme val="minor"/>
      </rPr>
      <t xml:space="preserve">                        </t>
    </r>
  </si>
  <si>
    <r>
      <t xml:space="preserve">Kultúrne služby                           </t>
    </r>
    <r>
      <rPr>
        <sz val="10"/>
        <color theme="1"/>
        <rFont val="Calibri"/>
        <family val="2"/>
        <charset val="238"/>
        <scheme val="minor"/>
      </rPr>
      <t xml:space="preserve">                         </t>
    </r>
  </si>
  <si>
    <t>Zo štátneho účelového fondu ( zateplenie ZŠ+ZD)</t>
  </si>
  <si>
    <t>transfer - farár</t>
  </si>
  <si>
    <t>Kult. podujtia(balíčky + deň detí)</t>
  </si>
  <si>
    <t xml:space="preserve">Konkurzy a súťaže (deň detí)                                                </t>
  </si>
  <si>
    <t>8.4.2.</t>
  </si>
  <si>
    <t>vlastné príjmy ZŠ-stravné</t>
  </si>
  <si>
    <t>vlastné príjmy ZŠ-MŠ a ŠKD-réžia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</si>
</sst>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3" fontId="0" fillId="0" borderId="2" xfId="0" applyNumberFormat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0" fontId="0" fillId="0" borderId="2" xfId="0" applyBorder="1" applyAlignment="1">
      <alignment horizontal="centerContinuous" vertical="center" wrapText="1"/>
    </xf>
    <xf numFmtId="0" fontId="0" fillId="2" borderId="2" xfId="0" applyFill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Border="1"/>
    <xf numFmtId="49" fontId="1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4" borderId="2" xfId="0" applyFont="1" applyFill="1" applyBorder="1"/>
    <xf numFmtId="14" fontId="1" fillId="0" borderId="2" xfId="0" applyNumberFormat="1" applyFont="1" applyBorder="1"/>
    <xf numFmtId="3" fontId="0" fillId="2" borderId="2" xfId="0" applyNumberFormat="1" applyFill="1" applyBorder="1"/>
    <xf numFmtId="0" fontId="0" fillId="3" borderId="2" xfId="0" applyFill="1" applyBorder="1"/>
    <xf numFmtId="0" fontId="0" fillId="4" borderId="2" xfId="0" applyFill="1" applyBorder="1"/>
    <xf numFmtId="0" fontId="1" fillId="0" borderId="2" xfId="0" applyFont="1" applyBorder="1"/>
    <xf numFmtId="0" fontId="1" fillId="3" borderId="2" xfId="0" applyFont="1" applyFill="1" applyBorder="1"/>
    <xf numFmtId="3" fontId="0" fillId="0" borderId="2" xfId="0" applyNumberFormat="1" applyFill="1" applyBorder="1"/>
    <xf numFmtId="0" fontId="0" fillId="0" borderId="2" xfId="0" applyFill="1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49" fontId="0" fillId="4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2" xfId="0" applyFill="1" applyBorder="1" applyAlignment="1"/>
    <xf numFmtId="0" fontId="0" fillId="0" borderId="2" xfId="0" applyFont="1" applyBorder="1"/>
    <xf numFmtId="49" fontId="0" fillId="0" borderId="2" xfId="0" applyNumberFormat="1" applyBorder="1"/>
    <xf numFmtId="49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2" borderId="2" xfId="0" applyFont="1" applyFill="1" applyBorder="1"/>
    <xf numFmtId="0" fontId="1" fillId="0" borderId="2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14" fontId="1" fillId="5" borderId="2" xfId="0" applyNumberFormat="1" applyFont="1" applyFill="1" applyBorder="1" applyAlignment="1">
      <alignment horizontal="center"/>
    </xf>
    <xf numFmtId="0" fontId="0" fillId="5" borderId="2" xfId="0" applyFill="1" applyBorder="1"/>
    <xf numFmtId="3" fontId="0" fillId="5" borderId="2" xfId="0" applyNumberFormat="1" applyFill="1" applyBorder="1"/>
    <xf numFmtId="3" fontId="1" fillId="5" borderId="2" xfId="0" applyNumberFormat="1" applyFont="1" applyFill="1" applyBorder="1"/>
    <xf numFmtId="14" fontId="1" fillId="5" borderId="2" xfId="0" applyNumberFormat="1" applyFont="1" applyFill="1" applyBorder="1"/>
    <xf numFmtId="0" fontId="0" fillId="5" borderId="2" xfId="0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14" fontId="0" fillId="5" borderId="2" xfId="0" applyNumberFormat="1" applyFill="1" applyBorder="1"/>
    <xf numFmtId="0" fontId="0" fillId="5" borderId="2" xfId="0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49" fontId="1" fillId="5" borderId="2" xfId="0" applyNumberFormat="1" applyFont="1" applyFill="1" applyBorder="1"/>
    <xf numFmtId="164" fontId="0" fillId="2" borderId="2" xfId="1" applyNumberFormat="1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1" fillId="3" borderId="2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164" fontId="0" fillId="2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164" fontId="1" fillId="2" borderId="2" xfId="1" applyNumberFormat="1" applyFont="1" applyFill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2" xfId="1" applyNumberFormat="1" applyFont="1" applyFill="1" applyBorder="1" applyAlignment="1">
      <alignment horizontal="right" vertical="center" wrapText="1"/>
    </xf>
    <xf numFmtId="164" fontId="0" fillId="5" borderId="2" xfId="1" applyNumberFormat="1" applyFont="1" applyFill="1" applyBorder="1" applyAlignment="1">
      <alignment horizontal="right"/>
    </xf>
    <xf numFmtId="164" fontId="1" fillId="5" borderId="2" xfId="1" applyNumberFormat="1" applyFont="1" applyFill="1" applyBorder="1" applyAlignment="1">
      <alignment horizontal="right"/>
    </xf>
    <xf numFmtId="164" fontId="1" fillId="2" borderId="2" xfId="1" applyNumberFormat="1" applyFon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right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4" borderId="2" xfId="1" applyNumberFormat="1" applyFont="1" applyFill="1" applyBorder="1" applyAlignment="1">
      <alignment horizontal="right"/>
    </xf>
    <xf numFmtId="0" fontId="4" fillId="0" borderId="2" xfId="0" applyFont="1" applyBorder="1"/>
    <xf numFmtId="0" fontId="5" fillId="3" borderId="2" xfId="0" applyFont="1" applyFill="1" applyBorder="1"/>
    <xf numFmtId="0" fontId="5" fillId="0" borderId="2" xfId="0" applyFont="1" applyBorder="1"/>
    <xf numFmtId="0" fontId="4" fillId="0" borderId="2" xfId="0" applyFont="1" applyBorder="1" applyAlignment="1">
      <alignment horizontal="centerContinuous" vertical="center" wrapText="1"/>
    </xf>
    <xf numFmtId="0" fontId="5" fillId="4" borderId="2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5" borderId="2" xfId="0" applyFont="1" applyFill="1" applyBorder="1"/>
    <xf numFmtId="0" fontId="4" fillId="0" borderId="2" xfId="0" applyFont="1" applyFill="1" applyBorder="1"/>
    <xf numFmtId="0" fontId="4" fillId="2" borderId="2" xfId="0" applyFont="1" applyFill="1" applyBorder="1"/>
    <xf numFmtId="0" fontId="5" fillId="5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0" borderId="6" xfId="0" applyFont="1" applyBorder="1"/>
    <xf numFmtId="0" fontId="4" fillId="0" borderId="6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5" fillId="5" borderId="11" xfId="0" applyFont="1" applyFill="1" applyBorder="1"/>
    <xf numFmtId="0" fontId="5" fillId="5" borderId="5" xfId="0" applyFont="1" applyFill="1" applyBorder="1"/>
    <xf numFmtId="0" fontId="4" fillId="0" borderId="9" xfId="0" applyFont="1" applyBorder="1"/>
    <xf numFmtId="0" fontId="5" fillId="5" borderId="9" xfId="0" applyFont="1" applyFill="1" applyBorder="1"/>
    <xf numFmtId="0" fontId="5" fillId="0" borderId="7" xfId="0" applyFont="1" applyBorder="1"/>
    <xf numFmtId="0" fontId="5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5" borderId="5" xfId="0" applyFont="1" applyFill="1" applyBorder="1"/>
    <xf numFmtId="0" fontId="4" fillId="4" borderId="5" xfId="0" applyFont="1" applyFill="1" applyBorder="1"/>
    <xf numFmtId="14" fontId="4" fillId="0" borderId="8" xfId="0" applyNumberFormat="1" applyFont="1" applyBorder="1"/>
    <xf numFmtId="14" fontId="4" fillId="0" borderId="4" xfId="0" applyNumberFormat="1" applyFont="1" applyBorder="1"/>
    <xf numFmtId="14" fontId="5" fillId="5" borderId="5" xfId="0" applyNumberFormat="1" applyFont="1" applyFill="1" applyBorder="1"/>
    <xf numFmtId="14" fontId="4" fillId="0" borderId="1" xfId="0" applyNumberFormat="1" applyFont="1" applyBorder="1"/>
    <xf numFmtId="14" fontId="4" fillId="0" borderId="3" xfId="0" applyNumberFormat="1" applyFont="1" applyBorder="1"/>
    <xf numFmtId="14" fontId="5" fillId="5" borderId="3" xfId="0" applyNumberFormat="1" applyFont="1" applyFill="1" applyBorder="1"/>
    <xf numFmtId="0" fontId="5" fillId="5" borderId="6" xfId="0" applyFont="1" applyFill="1" applyBorder="1"/>
    <xf numFmtId="0" fontId="4" fillId="0" borderId="8" xfId="0" applyFont="1" applyFill="1" applyBorder="1"/>
    <xf numFmtId="14" fontId="0" fillId="0" borderId="2" xfId="0" applyNumberFormat="1" applyFill="1" applyBorder="1"/>
    <xf numFmtId="0" fontId="4" fillId="5" borderId="10" xfId="0" applyFont="1" applyFill="1" applyBorder="1"/>
    <xf numFmtId="0" fontId="0" fillId="5" borderId="12" xfId="0" applyFill="1" applyBorder="1" applyAlignment="1">
      <alignment horizontal="center"/>
    </xf>
    <xf numFmtId="0" fontId="0" fillId="5" borderId="12" xfId="0" applyFill="1" applyBorder="1"/>
    <xf numFmtId="164" fontId="0" fillId="5" borderId="12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topLeftCell="A433" workbookViewId="0">
      <selection activeCell="K441" sqref="K441"/>
    </sheetView>
  </sheetViews>
  <sheetFormatPr defaultRowHeight="15"/>
  <cols>
    <col min="1" max="1" width="38" customWidth="1"/>
    <col min="2" max="2" width="10.7109375" customWidth="1"/>
    <col min="7" max="7" width="11.28515625" customWidth="1"/>
    <col min="8" max="8" width="10.42578125" customWidth="1"/>
    <col min="9" max="9" width="10.28515625" customWidth="1"/>
    <col min="10" max="10" width="11.7109375" customWidth="1"/>
  </cols>
  <sheetData>
    <row r="1" spans="1:10" ht="21">
      <c r="A1" s="146" t="s">
        <v>362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G2" s="1"/>
      <c r="H2" s="1"/>
    </row>
    <row r="3" spans="1:10">
      <c r="A3" s="147" t="s">
        <v>0</v>
      </c>
      <c r="B3" s="147"/>
      <c r="C3" s="147"/>
      <c r="G3" s="1"/>
      <c r="H3" s="1"/>
    </row>
    <row r="4" spans="1:10">
      <c r="G4" s="1"/>
      <c r="H4" s="1"/>
    </row>
    <row r="5" spans="1:10" ht="45">
      <c r="A5" s="13" t="s">
        <v>1</v>
      </c>
      <c r="B5" s="13"/>
      <c r="C5" s="33" t="s">
        <v>2</v>
      </c>
      <c r="D5" s="13" t="s">
        <v>3</v>
      </c>
      <c r="E5" s="32" t="s">
        <v>363</v>
      </c>
      <c r="F5" s="32" t="s">
        <v>4</v>
      </c>
      <c r="G5" s="14" t="s">
        <v>364</v>
      </c>
      <c r="H5" s="13" t="s">
        <v>5</v>
      </c>
      <c r="I5" s="13" t="s">
        <v>6</v>
      </c>
      <c r="J5" s="32" t="s">
        <v>365</v>
      </c>
    </row>
    <row r="6" spans="1:10">
      <c r="A6" s="100" t="s">
        <v>7</v>
      </c>
      <c r="B6" s="2"/>
      <c r="C6" s="2">
        <v>111003</v>
      </c>
      <c r="D6" s="2">
        <v>318512</v>
      </c>
      <c r="E6" s="2">
        <v>363964</v>
      </c>
      <c r="F6" s="4">
        <v>327000</v>
      </c>
      <c r="G6" s="67">
        <v>368000</v>
      </c>
      <c r="H6" s="68">
        <v>353000</v>
      </c>
      <c r="I6" s="68">
        <v>350000</v>
      </c>
      <c r="J6" s="68">
        <v>350000</v>
      </c>
    </row>
    <row r="7" spans="1:10">
      <c r="A7" s="100" t="s">
        <v>8</v>
      </c>
      <c r="B7" s="2"/>
      <c r="C7" s="2">
        <v>121001</v>
      </c>
      <c r="D7" s="2">
        <v>10221</v>
      </c>
      <c r="E7" s="2">
        <v>9826</v>
      </c>
      <c r="F7" s="4">
        <v>10010</v>
      </c>
      <c r="G7" s="67">
        <v>10010</v>
      </c>
      <c r="H7" s="68">
        <v>10010</v>
      </c>
      <c r="I7" s="68">
        <v>10010</v>
      </c>
      <c r="J7" s="68">
        <v>10010</v>
      </c>
    </row>
    <row r="8" spans="1:10">
      <c r="A8" s="100" t="s">
        <v>9</v>
      </c>
      <c r="B8" s="2"/>
      <c r="C8" s="2">
        <v>121002</v>
      </c>
      <c r="D8" s="2">
        <v>5737</v>
      </c>
      <c r="E8" s="2">
        <v>6363</v>
      </c>
      <c r="F8" s="4">
        <v>6230</v>
      </c>
      <c r="G8" s="67">
        <v>6230</v>
      </c>
      <c r="H8" s="68">
        <v>6230</v>
      </c>
      <c r="I8" s="68">
        <v>6230</v>
      </c>
      <c r="J8" s="68">
        <v>6230</v>
      </c>
    </row>
    <row r="9" spans="1:10">
      <c r="A9" s="100" t="s">
        <v>10</v>
      </c>
      <c r="B9" s="2"/>
      <c r="C9" s="2">
        <v>133001</v>
      </c>
      <c r="D9" s="2">
        <v>1227</v>
      </c>
      <c r="E9" s="2">
        <v>1828</v>
      </c>
      <c r="F9" s="4">
        <v>1750</v>
      </c>
      <c r="G9" s="67">
        <v>1750</v>
      </c>
      <c r="H9" s="68">
        <v>1750</v>
      </c>
      <c r="I9" s="68">
        <v>1250</v>
      </c>
      <c r="J9" s="68">
        <v>1250</v>
      </c>
    </row>
    <row r="10" spans="1:10">
      <c r="A10" s="100" t="s">
        <v>11</v>
      </c>
      <c r="B10" s="2"/>
      <c r="C10" s="2">
        <v>133006</v>
      </c>
      <c r="D10" s="2">
        <v>54</v>
      </c>
      <c r="E10" s="2">
        <v>96</v>
      </c>
      <c r="F10" s="4">
        <v>100</v>
      </c>
      <c r="G10" s="67">
        <v>100</v>
      </c>
      <c r="H10" s="68">
        <v>100</v>
      </c>
      <c r="I10" s="68">
        <v>100</v>
      </c>
      <c r="J10" s="68">
        <v>100</v>
      </c>
    </row>
    <row r="11" spans="1:10">
      <c r="A11" s="100" t="s">
        <v>12</v>
      </c>
      <c r="B11" s="2"/>
      <c r="C11" s="2">
        <v>133012</v>
      </c>
      <c r="D11" s="2">
        <v>250</v>
      </c>
      <c r="E11" s="2">
        <v>385</v>
      </c>
      <c r="F11" s="4">
        <v>200</v>
      </c>
      <c r="G11" s="67">
        <v>200</v>
      </c>
      <c r="H11" s="68">
        <v>200</v>
      </c>
      <c r="I11" s="68">
        <v>200</v>
      </c>
      <c r="J11" s="68">
        <v>200</v>
      </c>
    </row>
    <row r="12" spans="1:10">
      <c r="A12" s="100" t="s">
        <v>13</v>
      </c>
      <c r="B12" s="2"/>
      <c r="C12" s="2">
        <v>133013</v>
      </c>
      <c r="D12" s="2">
        <v>18537</v>
      </c>
      <c r="E12" s="2">
        <v>19092</v>
      </c>
      <c r="F12" s="4">
        <v>18100</v>
      </c>
      <c r="G12" s="67">
        <v>18800</v>
      </c>
      <c r="H12" s="68">
        <v>18100</v>
      </c>
      <c r="I12" s="68">
        <v>18100</v>
      </c>
      <c r="J12" s="68">
        <v>18100</v>
      </c>
    </row>
    <row r="13" spans="1:10">
      <c r="A13" s="100" t="s">
        <v>14</v>
      </c>
      <c r="B13" s="2"/>
      <c r="C13" s="2">
        <v>133014</v>
      </c>
      <c r="D13" s="2">
        <v>10738</v>
      </c>
      <c r="E13" s="2">
        <v>10738</v>
      </c>
      <c r="F13" s="4">
        <v>10738</v>
      </c>
      <c r="G13" s="67">
        <v>10738</v>
      </c>
      <c r="H13" s="68">
        <v>10738</v>
      </c>
      <c r="I13" s="68">
        <v>10738</v>
      </c>
      <c r="J13" s="68">
        <v>10738</v>
      </c>
    </row>
    <row r="14" spans="1:10">
      <c r="A14" s="100" t="s">
        <v>15</v>
      </c>
      <c r="B14" s="2"/>
      <c r="C14" s="2">
        <v>212001</v>
      </c>
      <c r="D14" s="2">
        <v>139</v>
      </c>
      <c r="E14" s="2">
        <v>138</v>
      </c>
      <c r="F14" s="4">
        <v>138</v>
      </c>
      <c r="G14" s="67">
        <v>138</v>
      </c>
      <c r="H14" s="68">
        <v>138</v>
      </c>
      <c r="I14" s="68">
        <v>138</v>
      </c>
      <c r="J14" s="68">
        <v>138</v>
      </c>
    </row>
    <row r="15" spans="1:10">
      <c r="A15" s="100" t="s">
        <v>16</v>
      </c>
      <c r="B15" s="2"/>
      <c r="C15" s="2">
        <v>212002</v>
      </c>
      <c r="D15" s="2">
        <v>4467</v>
      </c>
      <c r="E15" s="2">
        <v>4858</v>
      </c>
      <c r="F15" s="4">
        <v>4700</v>
      </c>
      <c r="G15" s="67">
        <v>4700</v>
      </c>
      <c r="H15" s="68">
        <v>4000</v>
      </c>
      <c r="I15" s="68">
        <v>2700</v>
      </c>
      <c r="J15" s="68">
        <v>2700</v>
      </c>
    </row>
    <row r="16" spans="1:10">
      <c r="A16" s="100" t="s">
        <v>17</v>
      </c>
      <c r="B16" s="2"/>
      <c r="C16" s="2">
        <v>212003</v>
      </c>
      <c r="D16" s="2">
        <v>43205</v>
      </c>
      <c r="E16" s="2">
        <v>42305</v>
      </c>
      <c r="F16" s="4">
        <v>38700</v>
      </c>
      <c r="G16" s="67">
        <v>38700</v>
      </c>
      <c r="H16" s="68">
        <v>38700</v>
      </c>
      <c r="I16" s="68">
        <v>38700</v>
      </c>
      <c r="J16" s="68">
        <v>38700</v>
      </c>
    </row>
    <row r="17" spans="1:10">
      <c r="A17" s="100" t="s">
        <v>18</v>
      </c>
      <c r="B17" s="2"/>
      <c r="C17" s="2">
        <v>221004</v>
      </c>
      <c r="D17" s="2">
        <v>6112</v>
      </c>
      <c r="E17" s="2">
        <v>6277</v>
      </c>
      <c r="F17" s="4">
        <v>1600</v>
      </c>
      <c r="G17" s="67">
        <v>1500</v>
      </c>
      <c r="H17" s="68">
        <v>5000</v>
      </c>
      <c r="I17" s="68">
        <v>1800</v>
      </c>
      <c r="J17" s="68">
        <v>2000</v>
      </c>
    </row>
    <row r="18" spans="1:10">
      <c r="A18" s="100" t="s">
        <v>19</v>
      </c>
      <c r="B18" s="2"/>
      <c r="C18" s="2">
        <v>222003</v>
      </c>
      <c r="D18" s="2">
        <v>89</v>
      </c>
      <c r="E18" s="2">
        <v>338</v>
      </c>
      <c r="F18" s="4">
        <v>50</v>
      </c>
      <c r="G18" s="67">
        <v>50</v>
      </c>
      <c r="H18" s="68">
        <v>50</v>
      </c>
      <c r="I18" s="68">
        <v>0</v>
      </c>
      <c r="J18" s="68">
        <v>0</v>
      </c>
    </row>
    <row r="19" spans="1:10">
      <c r="A19" s="100" t="s">
        <v>20</v>
      </c>
      <c r="B19" s="2"/>
      <c r="C19" s="2">
        <v>223001</v>
      </c>
      <c r="D19" s="2">
        <v>10382</v>
      </c>
      <c r="E19" s="2">
        <v>8675</v>
      </c>
      <c r="F19" s="4">
        <v>7200</v>
      </c>
      <c r="G19" s="67">
        <v>7200</v>
      </c>
      <c r="H19" s="68">
        <v>7200</v>
      </c>
      <c r="I19" s="68">
        <v>7200</v>
      </c>
      <c r="J19" s="68">
        <v>7200</v>
      </c>
    </row>
    <row r="20" spans="1:10">
      <c r="A20" s="100" t="s">
        <v>21</v>
      </c>
      <c r="B20" s="2"/>
      <c r="C20" s="2">
        <v>242000</v>
      </c>
      <c r="D20" s="2">
        <v>294</v>
      </c>
      <c r="E20" s="2">
        <v>72</v>
      </c>
      <c r="F20" s="4">
        <v>200</v>
      </c>
      <c r="G20" s="67">
        <v>100</v>
      </c>
      <c r="H20" s="68">
        <v>100</v>
      </c>
      <c r="I20" s="68">
        <v>200</v>
      </c>
      <c r="J20" s="68">
        <v>100</v>
      </c>
    </row>
    <row r="21" spans="1:10">
      <c r="A21" s="100" t="s">
        <v>22</v>
      </c>
      <c r="B21" s="2"/>
      <c r="C21" s="2">
        <v>291003</v>
      </c>
      <c r="D21" s="2"/>
      <c r="E21" s="2">
        <v>1686</v>
      </c>
      <c r="F21" s="4">
        <v>0</v>
      </c>
      <c r="G21" s="67"/>
      <c r="H21" s="68"/>
      <c r="I21" s="68">
        <v>0</v>
      </c>
      <c r="J21" s="68">
        <v>0</v>
      </c>
    </row>
    <row r="22" spans="1:10">
      <c r="A22" s="100" t="s">
        <v>23</v>
      </c>
      <c r="B22" s="2"/>
      <c r="C22" s="2">
        <v>292006</v>
      </c>
      <c r="D22" s="2"/>
      <c r="E22" s="2"/>
      <c r="F22" s="4">
        <v>0</v>
      </c>
      <c r="G22" s="67">
        <v>1075</v>
      </c>
      <c r="H22" s="68"/>
      <c r="I22" s="68">
        <v>0</v>
      </c>
      <c r="J22" s="68">
        <v>0</v>
      </c>
    </row>
    <row r="23" spans="1:10">
      <c r="A23" s="100" t="s">
        <v>24</v>
      </c>
      <c r="B23" s="2"/>
      <c r="C23" s="2">
        <v>292008</v>
      </c>
      <c r="D23" s="2">
        <v>56</v>
      </c>
      <c r="E23" s="2">
        <v>111</v>
      </c>
      <c r="F23" s="4">
        <v>60</v>
      </c>
      <c r="G23" s="67">
        <v>60</v>
      </c>
      <c r="H23" s="68">
        <v>60</v>
      </c>
      <c r="I23" s="68">
        <v>60</v>
      </c>
      <c r="J23" s="68">
        <v>60</v>
      </c>
    </row>
    <row r="24" spans="1:10">
      <c r="A24" s="100" t="s">
        <v>25</v>
      </c>
      <c r="B24" s="2"/>
      <c r="C24" s="2">
        <v>292012</v>
      </c>
      <c r="D24" s="2">
        <v>1558</v>
      </c>
      <c r="E24" s="2">
        <v>843</v>
      </c>
      <c r="F24" s="4">
        <v>0</v>
      </c>
      <c r="G24" s="67">
        <v>500</v>
      </c>
      <c r="H24" s="68">
        <v>500</v>
      </c>
      <c r="I24" s="68">
        <v>0</v>
      </c>
      <c r="J24" s="68">
        <v>0</v>
      </c>
    </row>
    <row r="25" spans="1:10">
      <c r="A25" s="100" t="s">
        <v>26</v>
      </c>
      <c r="B25" s="2"/>
      <c r="C25" s="2">
        <v>292017</v>
      </c>
      <c r="D25" s="2"/>
      <c r="E25" s="2">
        <v>694</v>
      </c>
      <c r="F25" s="4">
        <v>0</v>
      </c>
      <c r="G25" s="67"/>
      <c r="H25" s="68"/>
      <c r="I25" s="68"/>
      <c r="J25" s="68"/>
    </row>
    <row r="26" spans="1:10">
      <c r="A26" s="100" t="s">
        <v>27</v>
      </c>
      <c r="B26" s="2"/>
      <c r="C26" s="2">
        <v>292019</v>
      </c>
      <c r="D26" s="2"/>
      <c r="E26" s="2"/>
      <c r="F26" s="4">
        <v>0</v>
      </c>
      <c r="G26" s="67"/>
      <c r="H26" s="68"/>
      <c r="I26" s="68">
        <v>0</v>
      </c>
      <c r="J26" s="68">
        <v>0</v>
      </c>
    </row>
    <row r="27" spans="1:10">
      <c r="A27" s="100" t="s">
        <v>28</v>
      </c>
      <c r="B27" s="2"/>
      <c r="C27" s="2">
        <v>292027</v>
      </c>
      <c r="D27" s="2">
        <v>703</v>
      </c>
      <c r="E27" s="2">
        <v>107</v>
      </c>
      <c r="F27" s="4">
        <v>0</v>
      </c>
      <c r="G27" s="67"/>
      <c r="H27" s="68"/>
      <c r="I27" s="68"/>
      <c r="J27" s="68"/>
    </row>
    <row r="28" spans="1:10">
      <c r="A28" s="100" t="s">
        <v>29</v>
      </c>
      <c r="B28" s="2"/>
      <c r="C28" s="2">
        <v>312001</v>
      </c>
      <c r="D28" s="2">
        <v>2834</v>
      </c>
      <c r="E28" s="2">
        <v>10719</v>
      </c>
      <c r="F28" s="4">
        <v>3770</v>
      </c>
      <c r="G28" s="67">
        <v>5300</v>
      </c>
      <c r="H28" s="68">
        <v>3800</v>
      </c>
      <c r="I28" s="68">
        <v>3800</v>
      </c>
      <c r="J28" s="68">
        <v>3800</v>
      </c>
    </row>
    <row r="29" spans="1:10">
      <c r="A29" s="100" t="s">
        <v>30</v>
      </c>
      <c r="B29" s="2"/>
      <c r="C29" s="2">
        <v>312012</v>
      </c>
      <c r="D29" s="2">
        <v>250825</v>
      </c>
      <c r="E29" s="2">
        <v>234943</v>
      </c>
      <c r="F29" s="4">
        <v>222000</v>
      </c>
      <c r="G29" s="67">
        <v>237192</v>
      </c>
      <c r="H29" s="68">
        <v>236000</v>
      </c>
      <c r="I29" s="68">
        <v>236000</v>
      </c>
      <c r="J29" s="68">
        <v>236000</v>
      </c>
    </row>
    <row r="30" spans="1:10">
      <c r="A30" s="101" t="s">
        <v>31</v>
      </c>
      <c r="B30" s="30"/>
      <c r="C30" s="27"/>
      <c r="D30" s="30">
        <v>685953</v>
      </c>
      <c r="E30" s="27">
        <f t="shared" ref="E30:J30" si="0">SUM(E6:E29)</f>
        <v>724058</v>
      </c>
      <c r="F30" s="30">
        <f t="shared" si="0"/>
        <v>652546</v>
      </c>
      <c r="G30" s="69">
        <f t="shared" si="0"/>
        <v>712343</v>
      </c>
      <c r="H30" s="70">
        <f>SUM(H6:H29)</f>
        <v>695676</v>
      </c>
      <c r="I30" s="69">
        <f t="shared" si="0"/>
        <v>687226</v>
      </c>
      <c r="J30" s="69">
        <f t="shared" si="0"/>
        <v>687326</v>
      </c>
    </row>
    <row r="31" spans="1:10">
      <c r="A31" s="102"/>
      <c r="B31" s="29"/>
      <c r="C31" s="2"/>
      <c r="D31" s="2"/>
      <c r="E31" s="2"/>
      <c r="F31" s="2"/>
      <c r="G31" s="71"/>
      <c r="H31" s="72"/>
      <c r="I31" s="72"/>
      <c r="J31" s="72"/>
    </row>
    <row r="32" spans="1:10" ht="45">
      <c r="A32" s="103" t="s">
        <v>1</v>
      </c>
      <c r="B32" s="13"/>
      <c r="C32" s="13" t="s">
        <v>2</v>
      </c>
      <c r="D32" s="13" t="s">
        <v>3</v>
      </c>
      <c r="E32" s="32" t="s">
        <v>363</v>
      </c>
      <c r="F32" s="32" t="s">
        <v>4</v>
      </c>
      <c r="G32" s="73" t="s">
        <v>366</v>
      </c>
      <c r="H32" s="74" t="s">
        <v>5</v>
      </c>
      <c r="I32" s="74" t="s">
        <v>6</v>
      </c>
      <c r="J32" s="75" t="s">
        <v>365</v>
      </c>
    </row>
    <row r="33" spans="1:10">
      <c r="A33" s="102" t="s">
        <v>32</v>
      </c>
      <c r="B33" s="29"/>
      <c r="C33" s="2"/>
      <c r="D33" s="2"/>
      <c r="E33" s="2"/>
      <c r="F33" s="2"/>
      <c r="G33" s="67"/>
      <c r="H33" s="68"/>
      <c r="I33" s="68"/>
      <c r="J33" s="68"/>
    </row>
    <row r="34" spans="1:10">
      <c r="A34" s="100" t="s">
        <v>33</v>
      </c>
      <c r="B34" s="2"/>
      <c r="C34" s="2">
        <v>233001</v>
      </c>
      <c r="D34" s="2">
        <v>24100</v>
      </c>
      <c r="E34" s="2"/>
      <c r="F34" s="2"/>
      <c r="G34" s="67"/>
      <c r="H34" s="68"/>
      <c r="I34" s="68">
        <v>0</v>
      </c>
      <c r="J34" s="68">
        <v>0</v>
      </c>
    </row>
    <row r="35" spans="1:10">
      <c r="A35" s="100" t="s">
        <v>34</v>
      </c>
      <c r="B35" s="2"/>
      <c r="C35" s="2">
        <v>322001</v>
      </c>
      <c r="D35" s="2">
        <v>93766</v>
      </c>
      <c r="E35" s="2">
        <v>70000</v>
      </c>
      <c r="F35" s="2"/>
      <c r="G35" s="67"/>
      <c r="H35" s="68"/>
      <c r="I35" s="68"/>
      <c r="J35" s="68">
        <v>0</v>
      </c>
    </row>
    <row r="36" spans="1:10">
      <c r="A36" s="100" t="s">
        <v>385</v>
      </c>
      <c r="B36" s="2"/>
      <c r="C36" s="2">
        <v>322002</v>
      </c>
      <c r="D36" s="2"/>
      <c r="E36" s="2">
        <v>142673</v>
      </c>
      <c r="F36" s="2"/>
      <c r="G36" s="67">
        <v>156230</v>
      </c>
      <c r="H36" s="68"/>
      <c r="I36" s="68"/>
      <c r="J36" s="68"/>
    </row>
    <row r="37" spans="1:10">
      <c r="A37" s="100"/>
      <c r="B37" s="2"/>
      <c r="C37" s="2"/>
      <c r="D37" s="2"/>
      <c r="E37" s="2"/>
      <c r="F37" s="2"/>
      <c r="G37" s="67"/>
      <c r="H37" s="68"/>
      <c r="I37" s="68"/>
      <c r="J37" s="68"/>
    </row>
    <row r="38" spans="1:10">
      <c r="A38" s="104" t="s">
        <v>35</v>
      </c>
      <c r="B38" s="24"/>
      <c r="C38" s="27"/>
      <c r="D38" s="27">
        <v>117866</v>
      </c>
      <c r="E38" s="27">
        <f>SUM(E35:E37)</f>
        <v>212673</v>
      </c>
      <c r="F38" s="27">
        <v>0</v>
      </c>
      <c r="G38" s="70">
        <v>156230</v>
      </c>
      <c r="H38" s="70">
        <v>0</v>
      </c>
      <c r="I38" s="70">
        <v>0</v>
      </c>
      <c r="J38" s="70">
        <v>0</v>
      </c>
    </row>
    <row r="39" spans="1:10">
      <c r="A39" s="100"/>
      <c r="B39" s="2"/>
      <c r="C39" s="2"/>
      <c r="D39" s="2"/>
      <c r="E39" s="2"/>
      <c r="F39" s="2"/>
      <c r="G39" s="67"/>
      <c r="H39" s="68"/>
      <c r="I39" s="68"/>
      <c r="J39" s="68"/>
    </row>
    <row r="40" spans="1:10">
      <c r="A40" s="102" t="s">
        <v>36</v>
      </c>
      <c r="B40" s="29"/>
      <c r="C40" s="2"/>
      <c r="D40" s="2"/>
      <c r="E40" s="2"/>
      <c r="F40" s="2"/>
      <c r="G40" s="67"/>
      <c r="H40" s="68"/>
      <c r="I40" s="68"/>
      <c r="J40" s="68"/>
    </row>
    <row r="41" spans="1:10">
      <c r="A41" s="100" t="s">
        <v>37</v>
      </c>
      <c r="B41" s="2"/>
      <c r="C41" s="2">
        <v>453000</v>
      </c>
      <c r="D41" s="2">
        <v>29270</v>
      </c>
      <c r="E41" s="2">
        <v>46380</v>
      </c>
      <c r="F41" s="2">
        <v>10000</v>
      </c>
      <c r="G41" s="67">
        <v>19467</v>
      </c>
      <c r="H41" s="68"/>
      <c r="I41" s="68"/>
      <c r="J41" s="68"/>
    </row>
    <row r="42" spans="1:10">
      <c r="A42" s="100" t="s">
        <v>38</v>
      </c>
      <c r="B42" s="2"/>
      <c r="C42" s="2">
        <v>454001</v>
      </c>
      <c r="D42" s="2">
        <v>80000</v>
      </c>
      <c r="E42" s="2">
        <v>39581</v>
      </c>
      <c r="F42" s="2"/>
      <c r="G42" s="67">
        <v>74207</v>
      </c>
      <c r="H42" s="68"/>
      <c r="I42" s="68"/>
      <c r="J42" s="68"/>
    </row>
    <row r="43" spans="1:10">
      <c r="A43" s="100" t="s">
        <v>39</v>
      </c>
      <c r="B43" s="2"/>
      <c r="C43" s="2">
        <v>454002</v>
      </c>
      <c r="D43" s="2"/>
      <c r="E43" s="2"/>
      <c r="F43" s="2"/>
      <c r="G43" s="67"/>
      <c r="H43" s="68"/>
      <c r="I43" s="68"/>
      <c r="J43" s="68"/>
    </row>
    <row r="44" spans="1:10">
      <c r="A44" s="101" t="s">
        <v>40</v>
      </c>
      <c r="B44" s="30"/>
      <c r="C44" s="27"/>
      <c r="D44" s="27">
        <v>109270</v>
      </c>
      <c r="E44" s="27">
        <f>SUM(E41:E43)</f>
        <v>85961</v>
      </c>
      <c r="F44" s="27">
        <v>10000</v>
      </c>
      <c r="G44" s="70">
        <f>SUM(G41:G43)</f>
        <v>93674</v>
      </c>
      <c r="H44" s="70">
        <v>0</v>
      </c>
      <c r="I44" s="70">
        <v>0</v>
      </c>
      <c r="J44" s="70">
        <v>0</v>
      </c>
    </row>
    <row r="45" spans="1:10">
      <c r="A45" s="100"/>
      <c r="B45" s="2"/>
      <c r="C45" s="2"/>
      <c r="D45" s="2"/>
      <c r="E45" s="2"/>
      <c r="F45" s="2"/>
      <c r="G45" s="67"/>
      <c r="H45" s="68"/>
      <c r="I45" s="68"/>
      <c r="J45" s="68"/>
    </row>
    <row r="46" spans="1:10">
      <c r="A46" s="100" t="s">
        <v>41</v>
      </c>
      <c r="B46" s="2"/>
      <c r="C46" s="2"/>
      <c r="D46" s="3">
        <v>685953</v>
      </c>
      <c r="E46" s="2"/>
      <c r="F46" s="4">
        <v>652546</v>
      </c>
      <c r="G46" s="67">
        <v>712343</v>
      </c>
      <c r="H46" s="68">
        <v>695676</v>
      </c>
      <c r="I46" s="68">
        <v>687226</v>
      </c>
      <c r="J46" s="68">
        <v>687326</v>
      </c>
    </row>
    <row r="47" spans="1:10">
      <c r="A47" s="100" t="s">
        <v>42</v>
      </c>
      <c r="B47" s="2"/>
      <c r="C47" s="2"/>
      <c r="D47" s="3">
        <v>117866</v>
      </c>
      <c r="E47" s="2"/>
      <c r="F47" s="2"/>
      <c r="G47" s="67">
        <v>156230</v>
      </c>
      <c r="H47" s="68">
        <v>0</v>
      </c>
      <c r="I47" s="68">
        <v>0</v>
      </c>
      <c r="J47" s="68">
        <v>0</v>
      </c>
    </row>
    <row r="48" spans="1:10">
      <c r="A48" s="100" t="s">
        <v>43</v>
      </c>
      <c r="B48" s="2"/>
      <c r="C48" s="2"/>
      <c r="D48" s="3">
        <v>109270</v>
      </c>
      <c r="E48" s="2"/>
      <c r="F48" s="2">
        <v>10000</v>
      </c>
      <c r="G48" s="67">
        <v>93674</v>
      </c>
      <c r="H48" s="68">
        <v>0</v>
      </c>
      <c r="I48" s="68">
        <v>0</v>
      </c>
      <c r="J48" s="68">
        <v>0</v>
      </c>
    </row>
    <row r="49" spans="1:10">
      <c r="A49" s="100" t="s">
        <v>391</v>
      </c>
      <c r="B49" s="2"/>
      <c r="C49" s="2"/>
      <c r="D49" s="3"/>
      <c r="E49" s="2"/>
      <c r="F49" s="2"/>
      <c r="G49" s="67"/>
      <c r="H49" s="68">
        <v>11910</v>
      </c>
      <c r="I49" s="68"/>
      <c r="J49" s="68"/>
    </row>
    <row r="50" spans="1:10">
      <c r="A50" s="100" t="s">
        <v>390</v>
      </c>
      <c r="B50" s="2"/>
      <c r="C50" s="2"/>
      <c r="D50" s="3"/>
      <c r="E50" s="2"/>
      <c r="F50" s="2"/>
      <c r="G50" s="67"/>
      <c r="H50" s="68">
        <v>38450</v>
      </c>
      <c r="I50" s="68"/>
      <c r="J50" s="68"/>
    </row>
    <row r="51" spans="1:10">
      <c r="A51" s="100" t="s">
        <v>44</v>
      </c>
      <c r="B51" s="2"/>
      <c r="C51" s="2"/>
      <c r="D51" s="2">
        <v>16629</v>
      </c>
      <c r="E51" s="2"/>
      <c r="F51" s="4">
        <v>3290</v>
      </c>
      <c r="G51" s="67">
        <v>3290</v>
      </c>
      <c r="H51" s="68">
        <v>3290</v>
      </c>
      <c r="I51" s="68">
        <v>3290</v>
      </c>
      <c r="J51" s="68">
        <v>3290</v>
      </c>
    </row>
    <row r="52" spans="1:10">
      <c r="A52" s="101" t="s">
        <v>45</v>
      </c>
      <c r="B52" s="30"/>
      <c r="C52" s="27"/>
      <c r="D52" s="27">
        <f>SUM(D46:D51)</f>
        <v>929718</v>
      </c>
      <c r="E52" s="27"/>
      <c r="F52" s="27">
        <f>SUM(F46:F51)</f>
        <v>665836</v>
      </c>
      <c r="G52" s="70">
        <f>SUM(G46:G51)</f>
        <v>965537</v>
      </c>
      <c r="H52" s="70">
        <f>SUM(H46:H51)</f>
        <v>749326</v>
      </c>
      <c r="I52" s="70">
        <f t="shared" ref="I52:J52" si="1">SUM(I46:I51)</f>
        <v>690516</v>
      </c>
      <c r="J52" s="70">
        <f t="shared" si="1"/>
        <v>690616</v>
      </c>
    </row>
    <row r="53" spans="1:10">
      <c r="A53" s="105"/>
      <c r="G53" s="76"/>
      <c r="H53" s="77"/>
      <c r="I53" s="77"/>
      <c r="J53" s="77"/>
    </row>
    <row r="54" spans="1:10">
      <c r="A54" s="105"/>
      <c r="D54" s="6"/>
      <c r="G54" s="76"/>
      <c r="H54" s="77"/>
      <c r="I54" s="77"/>
      <c r="J54" s="77"/>
    </row>
    <row r="55" spans="1:10">
      <c r="A55" s="105"/>
      <c r="G55" s="76"/>
      <c r="H55" s="77"/>
      <c r="I55" s="77"/>
      <c r="J55" s="77"/>
    </row>
    <row r="56" spans="1:10">
      <c r="A56" s="105"/>
      <c r="G56" s="76"/>
      <c r="H56" s="77"/>
      <c r="I56" s="77"/>
      <c r="J56" s="77"/>
    </row>
    <row r="57" spans="1:10">
      <c r="A57" s="105"/>
      <c r="G57" s="76"/>
      <c r="H57" s="77"/>
      <c r="I57" s="77"/>
      <c r="J57" s="77"/>
    </row>
    <row r="58" spans="1:10">
      <c r="A58" s="105"/>
      <c r="G58" s="76"/>
      <c r="H58" s="77"/>
      <c r="I58" s="77"/>
      <c r="J58" s="77"/>
    </row>
    <row r="59" spans="1:10">
      <c r="A59" s="105"/>
      <c r="G59" s="76"/>
      <c r="H59" s="77"/>
      <c r="I59" s="77"/>
      <c r="J59" s="77"/>
    </row>
    <row r="60" spans="1:10">
      <c r="A60" s="105"/>
      <c r="G60" s="76"/>
      <c r="H60" s="77"/>
      <c r="I60" s="77"/>
      <c r="J60" s="77"/>
    </row>
    <row r="61" spans="1:10">
      <c r="A61" s="105"/>
      <c r="G61" s="76"/>
      <c r="H61" s="77"/>
      <c r="I61" s="77"/>
      <c r="J61" s="77"/>
    </row>
    <row r="62" spans="1:10">
      <c r="A62" s="105"/>
      <c r="G62" s="76"/>
      <c r="H62" s="77"/>
      <c r="I62" s="77"/>
      <c r="J62" s="77"/>
    </row>
    <row r="63" spans="1:10">
      <c r="A63" s="105"/>
      <c r="G63" s="76"/>
      <c r="H63" s="77"/>
      <c r="I63" s="77"/>
      <c r="J63" s="77"/>
    </row>
    <row r="64" spans="1:10">
      <c r="A64" s="105"/>
      <c r="G64" s="76"/>
      <c r="H64" s="77"/>
      <c r="I64" s="77"/>
      <c r="J64" s="77"/>
    </row>
    <row r="65" spans="1:10">
      <c r="A65" s="106" t="s">
        <v>46</v>
      </c>
      <c r="B65" s="7"/>
      <c r="G65" s="78"/>
      <c r="H65" s="79"/>
      <c r="I65" s="79"/>
      <c r="J65" s="79"/>
    </row>
    <row r="66" spans="1:10">
      <c r="A66" s="106" t="s">
        <v>47</v>
      </c>
      <c r="B66" s="7"/>
      <c r="G66" s="78"/>
      <c r="H66" s="79"/>
      <c r="I66" s="79"/>
      <c r="J66" s="79"/>
    </row>
    <row r="67" spans="1:10">
      <c r="A67" s="107"/>
      <c r="B67" s="6"/>
      <c r="C67" s="6"/>
      <c r="D67" s="6"/>
      <c r="G67" s="80"/>
      <c r="H67" s="79"/>
      <c r="I67" s="81"/>
      <c r="J67" s="81"/>
    </row>
    <row r="68" spans="1:10" ht="45">
      <c r="A68" s="108" t="s">
        <v>1</v>
      </c>
      <c r="B68" s="36" t="s">
        <v>48</v>
      </c>
      <c r="C68" s="36" t="s">
        <v>2</v>
      </c>
      <c r="D68" s="36" t="s">
        <v>3</v>
      </c>
      <c r="E68" s="37" t="s">
        <v>363</v>
      </c>
      <c r="F68" s="37" t="s">
        <v>4</v>
      </c>
      <c r="G68" s="82" t="s">
        <v>366</v>
      </c>
      <c r="H68" s="83" t="s">
        <v>5</v>
      </c>
      <c r="I68" s="83" t="s">
        <v>6</v>
      </c>
      <c r="J68" s="84" t="s">
        <v>365</v>
      </c>
    </row>
    <row r="69" spans="1:10">
      <c r="A69" s="102" t="s">
        <v>49</v>
      </c>
      <c r="B69" s="25" t="s">
        <v>50</v>
      </c>
      <c r="C69" s="2"/>
      <c r="D69" s="2"/>
      <c r="E69" s="2"/>
      <c r="F69" s="2"/>
      <c r="G69" s="71"/>
      <c r="H69" s="72"/>
      <c r="I69" s="72"/>
      <c r="J69" s="72"/>
    </row>
    <row r="70" spans="1:10">
      <c r="A70" s="100" t="s">
        <v>51</v>
      </c>
      <c r="B70" s="18" t="s">
        <v>50</v>
      </c>
      <c r="C70" s="2">
        <v>611000</v>
      </c>
      <c r="D70" s="2">
        <v>42992</v>
      </c>
      <c r="E70" s="2">
        <v>55416</v>
      </c>
      <c r="F70" s="4">
        <v>64000</v>
      </c>
      <c r="G70" s="67">
        <v>64000</v>
      </c>
      <c r="H70" s="68">
        <v>80000</v>
      </c>
      <c r="I70" s="68">
        <v>64300</v>
      </c>
      <c r="J70" s="68">
        <v>64600</v>
      </c>
    </row>
    <row r="71" spans="1:10">
      <c r="A71" s="100" t="s">
        <v>52</v>
      </c>
      <c r="B71" s="2" t="s">
        <v>50</v>
      </c>
      <c r="C71" s="2">
        <v>612001</v>
      </c>
      <c r="D71" s="2">
        <v>5600</v>
      </c>
      <c r="E71" s="2">
        <v>9118</v>
      </c>
      <c r="F71" s="4">
        <v>10800</v>
      </c>
      <c r="G71" s="67">
        <v>10800</v>
      </c>
      <c r="H71" s="68">
        <v>12000</v>
      </c>
      <c r="I71" s="68">
        <v>10900</v>
      </c>
      <c r="J71" s="68">
        <v>11000</v>
      </c>
    </row>
    <row r="72" spans="1:10">
      <c r="A72" s="100" t="s">
        <v>53</v>
      </c>
      <c r="B72" s="2" t="s">
        <v>50</v>
      </c>
      <c r="C72" s="2">
        <v>614000</v>
      </c>
      <c r="D72" s="2">
        <v>3968</v>
      </c>
      <c r="E72" s="2">
        <v>4589</v>
      </c>
      <c r="F72" s="4">
        <v>4500</v>
      </c>
      <c r="G72" s="67">
        <v>4500</v>
      </c>
      <c r="H72" s="68">
        <v>6200</v>
      </c>
      <c r="I72" s="68">
        <v>4500</v>
      </c>
      <c r="J72" s="68">
        <v>4500</v>
      </c>
    </row>
    <row r="73" spans="1:10">
      <c r="A73" s="100" t="s">
        <v>54</v>
      </c>
      <c r="B73" s="2" t="s">
        <v>50</v>
      </c>
      <c r="C73" s="2">
        <v>621000</v>
      </c>
      <c r="D73" s="2">
        <v>2934</v>
      </c>
      <c r="E73" s="2">
        <v>4516</v>
      </c>
      <c r="F73" s="4">
        <v>4600</v>
      </c>
      <c r="G73" s="67">
        <v>4600</v>
      </c>
      <c r="H73" s="68">
        <v>5000</v>
      </c>
      <c r="I73" s="68">
        <v>4700</v>
      </c>
      <c r="J73" s="68">
        <v>4800</v>
      </c>
    </row>
    <row r="74" spans="1:10">
      <c r="A74" s="100" t="s">
        <v>55</v>
      </c>
      <c r="B74" s="2" t="s">
        <v>50</v>
      </c>
      <c r="C74" s="2">
        <v>623000</v>
      </c>
      <c r="D74" s="2">
        <v>2450</v>
      </c>
      <c r="E74" s="2">
        <v>2785</v>
      </c>
      <c r="F74" s="4">
        <v>2750</v>
      </c>
      <c r="G74" s="67">
        <v>2750</v>
      </c>
      <c r="H74" s="68">
        <v>4600</v>
      </c>
      <c r="I74" s="68">
        <v>2800</v>
      </c>
      <c r="J74" s="68">
        <v>2850</v>
      </c>
    </row>
    <row r="75" spans="1:10">
      <c r="A75" s="100" t="s">
        <v>56</v>
      </c>
      <c r="B75" s="2" t="s">
        <v>50</v>
      </c>
      <c r="C75" s="2">
        <v>625001</v>
      </c>
      <c r="D75" s="2">
        <v>739</v>
      </c>
      <c r="E75" s="2">
        <v>983</v>
      </c>
      <c r="F75" s="4">
        <v>1030</v>
      </c>
      <c r="G75" s="67">
        <v>1030</v>
      </c>
      <c r="H75" s="68">
        <v>1350</v>
      </c>
      <c r="I75" s="68">
        <v>1050</v>
      </c>
      <c r="J75" s="68">
        <v>1070</v>
      </c>
    </row>
    <row r="76" spans="1:10">
      <c r="A76" s="100" t="s">
        <v>57</v>
      </c>
      <c r="B76" s="2" t="s">
        <v>50</v>
      </c>
      <c r="C76" s="2">
        <v>625002</v>
      </c>
      <c r="D76" s="2">
        <v>7707</v>
      </c>
      <c r="E76" s="2">
        <v>10158</v>
      </c>
      <c r="F76" s="4">
        <v>10400</v>
      </c>
      <c r="G76" s="67">
        <v>10400</v>
      </c>
      <c r="H76" s="68">
        <v>13400</v>
      </c>
      <c r="I76" s="68">
        <v>10700</v>
      </c>
      <c r="J76" s="68">
        <v>10900</v>
      </c>
    </row>
    <row r="77" spans="1:10">
      <c r="A77" s="100" t="s">
        <v>58</v>
      </c>
      <c r="B77" s="2" t="s">
        <v>50</v>
      </c>
      <c r="C77" s="2">
        <v>625003</v>
      </c>
      <c r="D77" s="2">
        <v>443</v>
      </c>
      <c r="E77" s="2">
        <v>538</v>
      </c>
      <c r="F77" s="4">
        <v>610</v>
      </c>
      <c r="G77" s="67">
        <v>610</v>
      </c>
      <c r="H77" s="68">
        <v>770</v>
      </c>
      <c r="I77" s="68">
        <v>630</v>
      </c>
      <c r="J77" s="68">
        <v>660</v>
      </c>
    </row>
    <row r="78" spans="1:10">
      <c r="A78" s="100" t="s">
        <v>59</v>
      </c>
      <c r="B78" s="2" t="s">
        <v>50</v>
      </c>
      <c r="C78" s="2">
        <v>625004</v>
      </c>
      <c r="D78" s="2">
        <v>1626</v>
      </c>
      <c r="E78" s="2">
        <v>2041</v>
      </c>
      <c r="F78" s="4">
        <v>2270</v>
      </c>
      <c r="G78" s="67">
        <v>2270</v>
      </c>
      <c r="H78" s="68">
        <v>2880</v>
      </c>
      <c r="I78" s="68">
        <v>2310</v>
      </c>
      <c r="J78" s="68">
        <v>2360</v>
      </c>
    </row>
    <row r="79" spans="1:10">
      <c r="A79" s="100" t="s">
        <v>60</v>
      </c>
      <c r="B79" s="2" t="s">
        <v>50</v>
      </c>
      <c r="C79" s="2">
        <v>625005</v>
      </c>
      <c r="D79" s="2">
        <v>528</v>
      </c>
      <c r="E79" s="2">
        <v>659</v>
      </c>
      <c r="F79" s="4">
        <v>755</v>
      </c>
      <c r="G79" s="67">
        <v>755</v>
      </c>
      <c r="H79" s="68">
        <v>957</v>
      </c>
      <c r="I79" s="68">
        <v>800</v>
      </c>
      <c r="J79" s="68">
        <v>850</v>
      </c>
    </row>
    <row r="80" spans="1:10">
      <c r="A80" s="100" t="s">
        <v>61</v>
      </c>
      <c r="B80" s="2" t="s">
        <v>50</v>
      </c>
      <c r="C80" s="2">
        <v>625007</v>
      </c>
      <c r="D80" s="2">
        <v>2614</v>
      </c>
      <c r="E80" s="2">
        <v>3444</v>
      </c>
      <c r="F80" s="4">
        <v>3540</v>
      </c>
      <c r="G80" s="67">
        <v>3540</v>
      </c>
      <c r="H80" s="68">
        <v>4550</v>
      </c>
      <c r="I80" s="68">
        <v>3640</v>
      </c>
      <c r="J80" s="68">
        <v>3740</v>
      </c>
    </row>
    <row r="81" spans="1:10">
      <c r="A81" s="100" t="s">
        <v>62</v>
      </c>
      <c r="B81" s="2" t="s">
        <v>50</v>
      </c>
      <c r="C81" s="2">
        <v>629000</v>
      </c>
      <c r="D81" s="2">
        <v>462</v>
      </c>
      <c r="E81" s="2">
        <v>1129</v>
      </c>
      <c r="F81" s="4">
        <v>1120</v>
      </c>
      <c r="G81" s="67">
        <v>1120</v>
      </c>
      <c r="H81" s="68">
        <v>1950</v>
      </c>
      <c r="I81" s="68">
        <v>1200</v>
      </c>
      <c r="J81" s="68">
        <v>1300</v>
      </c>
    </row>
    <row r="82" spans="1:10">
      <c r="A82" s="100" t="s">
        <v>63</v>
      </c>
      <c r="B82" s="2" t="s">
        <v>50</v>
      </c>
      <c r="C82" s="2">
        <v>631001</v>
      </c>
      <c r="D82" s="2">
        <v>1509</v>
      </c>
      <c r="E82" s="2">
        <v>1517</v>
      </c>
      <c r="F82" s="4">
        <v>1600</v>
      </c>
      <c r="G82" s="67">
        <v>1600</v>
      </c>
      <c r="H82" s="68">
        <v>1600</v>
      </c>
      <c r="I82" s="68">
        <v>1600</v>
      </c>
      <c r="J82" s="68">
        <v>1600</v>
      </c>
    </row>
    <row r="83" spans="1:10">
      <c r="A83" s="100" t="s">
        <v>64</v>
      </c>
      <c r="B83" s="2" t="s">
        <v>50</v>
      </c>
      <c r="C83" s="2">
        <v>632001</v>
      </c>
      <c r="D83" s="2">
        <v>2921</v>
      </c>
      <c r="E83" s="2">
        <v>3323</v>
      </c>
      <c r="F83" s="4">
        <v>3000</v>
      </c>
      <c r="G83" s="67">
        <v>3000</v>
      </c>
      <c r="H83" s="68">
        <v>3100</v>
      </c>
      <c r="I83" s="68">
        <v>3100</v>
      </c>
      <c r="J83" s="68">
        <v>3100</v>
      </c>
    </row>
    <row r="84" spans="1:10">
      <c r="A84" s="100" t="s">
        <v>65</v>
      </c>
      <c r="B84" s="2" t="s">
        <v>50</v>
      </c>
      <c r="C84" s="2">
        <v>632003</v>
      </c>
      <c r="D84" s="2">
        <v>1516</v>
      </c>
      <c r="E84" s="2">
        <v>1642</v>
      </c>
      <c r="F84" s="4">
        <v>1800</v>
      </c>
      <c r="G84" s="67">
        <v>1800</v>
      </c>
      <c r="H84" s="68">
        <v>1800</v>
      </c>
      <c r="I84" s="68">
        <v>1800</v>
      </c>
      <c r="J84" s="68">
        <v>1800</v>
      </c>
    </row>
    <row r="85" spans="1:10">
      <c r="A85" s="100" t="s">
        <v>66</v>
      </c>
      <c r="B85" s="2" t="s">
        <v>50</v>
      </c>
      <c r="C85" s="2">
        <v>632004</v>
      </c>
      <c r="D85" s="2">
        <v>553</v>
      </c>
      <c r="E85" s="2">
        <v>222</v>
      </c>
      <c r="F85" s="4">
        <v>350</v>
      </c>
      <c r="G85" s="67">
        <v>350</v>
      </c>
      <c r="H85" s="68">
        <v>350</v>
      </c>
      <c r="I85" s="68">
        <v>350</v>
      </c>
      <c r="J85" s="68">
        <v>350</v>
      </c>
    </row>
    <row r="86" spans="1:10">
      <c r="A86" s="100" t="s">
        <v>67</v>
      </c>
      <c r="B86" s="2" t="s">
        <v>50</v>
      </c>
      <c r="C86" s="2">
        <v>633001</v>
      </c>
      <c r="D86" s="2">
        <v>0</v>
      </c>
      <c r="E86" s="2">
        <v>6070</v>
      </c>
      <c r="F86" s="4">
        <v>0</v>
      </c>
      <c r="G86" s="67"/>
      <c r="H86" s="68"/>
      <c r="I86" s="68">
        <v>0</v>
      </c>
      <c r="J86" s="68">
        <v>0</v>
      </c>
    </row>
    <row r="87" spans="1:10">
      <c r="A87" s="100" t="s">
        <v>68</v>
      </c>
      <c r="B87" s="2" t="s">
        <v>50</v>
      </c>
      <c r="C87" s="2">
        <v>633002</v>
      </c>
      <c r="D87" s="2">
        <v>0</v>
      </c>
      <c r="E87" s="2">
        <v>591</v>
      </c>
      <c r="F87" s="4">
        <v>500</v>
      </c>
      <c r="G87" s="67">
        <v>500</v>
      </c>
      <c r="H87" s="68">
        <v>500</v>
      </c>
      <c r="I87" s="68">
        <v>500</v>
      </c>
      <c r="J87" s="68">
        <v>500</v>
      </c>
    </row>
    <row r="88" spans="1:10">
      <c r="A88" s="100" t="s">
        <v>69</v>
      </c>
      <c r="B88" s="2" t="s">
        <v>50</v>
      </c>
      <c r="C88" s="2">
        <v>633004</v>
      </c>
      <c r="D88" s="2">
        <v>1596</v>
      </c>
      <c r="E88" s="2">
        <v>457</v>
      </c>
      <c r="F88" s="4">
        <v>1400</v>
      </c>
      <c r="G88" s="67">
        <v>1000</v>
      </c>
      <c r="H88" s="68">
        <v>500</v>
      </c>
      <c r="I88" s="68">
        <v>500</v>
      </c>
      <c r="J88" s="68">
        <v>500</v>
      </c>
    </row>
    <row r="89" spans="1:10">
      <c r="A89" s="100" t="s">
        <v>70</v>
      </c>
      <c r="B89" s="2" t="s">
        <v>50</v>
      </c>
      <c r="C89" s="2">
        <v>633006</v>
      </c>
      <c r="D89" s="2">
        <v>2278</v>
      </c>
      <c r="E89" s="2">
        <v>1831</v>
      </c>
      <c r="F89" s="4">
        <v>1600</v>
      </c>
      <c r="G89" s="67">
        <v>1600</v>
      </c>
      <c r="H89" s="68">
        <v>1600</v>
      </c>
      <c r="I89" s="68">
        <v>1600</v>
      </c>
      <c r="J89" s="68">
        <v>1600</v>
      </c>
    </row>
    <row r="90" spans="1:10">
      <c r="A90" s="100" t="s">
        <v>71</v>
      </c>
      <c r="B90" s="2" t="s">
        <v>50</v>
      </c>
      <c r="C90" s="2">
        <v>633009</v>
      </c>
      <c r="D90" s="2">
        <v>308</v>
      </c>
      <c r="E90" s="2">
        <v>222</v>
      </c>
      <c r="F90" s="4">
        <v>200</v>
      </c>
      <c r="G90" s="67">
        <v>100</v>
      </c>
      <c r="H90" s="68">
        <v>200</v>
      </c>
      <c r="I90" s="68">
        <v>200</v>
      </c>
      <c r="J90" s="68">
        <v>200</v>
      </c>
    </row>
    <row r="91" spans="1:10">
      <c r="A91" s="100" t="s">
        <v>72</v>
      </c>
      <c r="B91" s="2" t="s">
        <v>50</v>
      </c>
      <c r="C91" s="2">
        <v>633011</v>
      </c>
      <c r="D91" s="2">
        <v>0</v>
      </c>
      <c r="E91" s="2">
        <v>608</v>
      </c>
      <c r="F91" s="4"/>
      <c r="G91" s="67">
        <v>400</v>
      </c>
      <c r="H91" s="68">
        <v>600</v>
      </c>
      <c r="I91" s="68"/>
      <c r="J91" s="68"/>
    </row>
    <row r="92" spans="1:10">
      <c r="A92" s="100" t="s">
        <v>73</v>
      </c>
      <c r="B92" s="2" t="s">
        <v>50</v>
      </c>
      <c r="C92" s="2">
        <v>633013</v>
      </c>
      <c r="D92" s="2">
        <v>0</v>
      </c>
      <c r="E92" s="2">
        <v>216</v>
      </c>
      <c r="F92" s="4">
        <v>300</v>
      </c>
      <c r="G92" s="67">
        <v>300</v>
      </c>
      <c r="H92" s="68">
        <v>300</v>
      </c>
      <c r="I92" s="68">
        <v>200</v>
      </c>
      <c r="J92" s="68">
        <v>200</v>
      </c>
    </row>
    <row r="93" spans="1:10">
      <c r="A93" s="100" t="s">
        <v>74</v>
      </c>
      <c r="B93" s="2" t="s">
        <v>50</v>
      </c>
      <c r="C93" s="2">
        <v>633016</v>
      </c>
      <c r="D93" s="2">
        <v>1305</v>
      </c>
      <c r="E93" s="2">
        <v>1629</v>
      </c>
      <c r="F93" s="4">
        <v>1300</v>
      </c>
      <c r="G93" s="67">
        <v>2300</v>
      </c>
      <c r="H93" s="68">
        <v>1300</v>
      </c>
      <c r="I93" s="68">
        <v>1300</v>
      </c>
      <c r="J93" s="68">
        <v>1300</v>
      </c>
    </row>
    <row r="94" spans="1:10" ht="45">
      <c r="A94" s="109" t="s">
        <v>1</v>
      </c>
      <c r="B94" s="35" t="s">
        <v>75</v>
      </c>
      <c r="C94" s="36" t="s">
        <v>2</v>
      </c>
      <c r="D94" s="36" t="s">
        <v>3</v>
      </c>
      <c r="E94" s="37" t="s">
        <v>363</v>
      </c>
      <c r="F94" s="37" t="s">
        <v>4</v>
      </c>
      <c r="G94" s="85" t="s">
        <v>366</v>
      </c>
      <c r="H94" s="86" t="s">
        <v>5</v>
      </c>
      <c r="I94" s="86" t="s">
        <v>6</v>
      </c>
      <c r="J94" s="87" t="s">
        <v>365</v>
      </c>
    </row>
    <row r="95" spans="1:10">
      <c r="A95" s="100" t="s">
        <v>76</v>
      </c>
      <c r="B95" s="8" t="s">
        <v>50</v>
      </c>
      <c r="C95" s="2">
        <v>634004</v>
      </c>
      <c r="D95" s="2">
        <v>0</v>
      </c>
      <c r="E95" s="2"/>
      <c r="F95" s="2"/>
      <c r="G95" s="67"/>
      <c r="H95" s="68"/>
      <c r="I95" s="68"/>
      <c r="J95" s="68"/>
    </row>
    <row r="96" spans="1:10">
      <c r="A96" s="100" t="s">
        <v>77</v>
      </c>
      <c r="B96" s="8" t="s">
        <v>50</v>
      </c>
      <c r="C96" s="2">
        <v>634001</v>
      </c>
      <c r="D96" s="2">
        <v>243</v>
      </c>
      <c r="E96" s="2">
        <v>359</v>
      </c>
      <c r="F96" s="4">
        <v>300</v>
      </c>
      <c r="G96" s="67">
        <v>300</v>
      </c>
      <c r="H96" s="68">
        <v>300</v>
      </c>
      <c r="I96" s="68">
        <v>300</v>
      </c>
      <c r="J96" s="68">
        <v>300</v>
      </c>
    </row>
    <row r="97" spans="1:10">
      <c r="A97" s="100" t="s">
        <v>78</v>
      </c>
      <c r="B97" s="8" t="s">
        <v>50</v>
      </c>
      <c r="C97" s="2">
        <v>634002</v>
      </c>
      <c r="D97" s="2">
        <v>337</v>
      </c>
      <c r="E97" s="2">
        <v>103</v>
      </c>
      <c r="F97" s="4">
        <v>300</v>
      </c>
      <c r="G97" s="67">
        <v>300</v>
      </c>
      <c r="H97" s="68">
        <v>200</v>
      </c>
      <c r="I97" s="68">
        <v>200</v>
      </c>
      <c r="J97" s="68">
        <v>200</v>
      </c>
    </row>
    <row r="98" spans="1:10">
      <c r="A98" s="100" t="s">
        <v>79</v>
      </c>
      <c r="B98" s="8" t="s">
        <v>50</v>
      </c>
      <c r="C98" s="2">
        <v>634003</v>
      </c>
      <c r="D98" s="2">
        <v>195</v>
      </c>
      <c r="E98" s="2">
        <v>195</v>
      </c>
      <c r="F98" s="4">
        <v>211</v>
      </c>
      <c r="G98" s="67">
        <v>211</v>
      </c>
      <c r="H98" s="68">
        <v>320</v>
      </c>
      <c r="I98" s="68">
        <v>220</v>
      </c>
      <c r="J98" s="68">
        <v>220</v>
      </c>
    </row>
    <row r="99" spans="1:10">
      <c r="A99" s="100" t="s">
        <v>80</v>
      </c>
      <c r="B99" s="8" t="s">
        <v>50</v>
      </c>
      <c r="C99" s="2">
        <v>635002</v>
      </c>
      <c r="D99" s="2">
        <v>0</v>
      </c>
      <c r="E99" s="2">
        <v>50</v>
      </c>
      <c r="F99" s="4">
        <v>300</v>
      </c>
      <c r="G99" s="67">
        <v>300</v>
      </c>
      <c r="H99" s="68">
        <v>300</v>
      </c>
      <c r="I99" s="68">
        <v>300</v>
      </c>
      <c r="J99" s="68">
        <v>300</v>
      </c>
    </row>
    <row r="100" spans="1:10">
      <c r="A100" s="100" t="s">
        <v>81</v>
      </c>
      <c r="B100" s="8" t="s">
        <v>50</v>
      </c>
      <c r="C100" s="2">
        <v>635004</v>
      </c>
      <c r="D100" s="2">
        <v>0</v>
      </c>
      <c r="E100" s="2"/>
      <c r="F100" s="4">
        <v>200</v>
      </c>
      <c r="G100" s="67">
        <v>200</v>
      </c>
      <c r="H100" s="68">
        <v>200</v>
      </c>
      <c r="I100" s="68">
        <v>200</v>
      </c>
      <c r="J100" s="68">
        <v>200</v>
      </c>
    </row>
    <row r="101" spans="1:10">
      <c r="A101" s="100" t="s">
        <v>82</v>
      </c>
      <c r="B101" s="8" t="s">
        <v>50</v>
      </c>
      <c r="C101" s="2">
        <v>635005</v>
      </c>
      <c r="D101" s="2">
        <v>0</v>
      </c>
      <c r="E101" s="2"/>
      <c r="F101" s="4">
        <v>300</v>
      </c>
      <c r="G101" s="67">
        <v>300</v>
      </c>
      <c r="H101" s="68">
        <v>300</v>
      </c>
      <c r="I101" s="68">
        <v>300</v>
      </c>
      <c r="J101" s="68">
        <v>300</v>
      </c>
    </row>
    <row r="102" spans="1:10">
      <c r="A102" s="100" t="s">
        <v>83</v>
      </c>
      <c r="B102" s="8" t="s">
        <v>50</v>
      </c>
      <c r="C102" s="2">
        <v>635006</v>
      </c>
      <c r="D102" s="2">
        <v>967</v>
      </c>
      <c r="E102" s="2"/>
      <c r="F102" s="4">
        <v>200</v>
      </c>
      <c r="G102" s="67">
        <v>200</v>
      </c>
      <c r="H102" s="68">
        <v>200</v>
      </c>
      <c r="I102" s="68">
        <v>200</v>
      </c>
      <c r="J102" s="68">
        <v>200</v>
      </c>
    </row>
    <row r="103" spans="1:10">
      <c r="A103" s="100" t="s">
        <v>84</v>
      </c>
      <c r="B103" s="8" t="s">
        <v>50</v>
      </c>
      <c r="C103" s="2">
        <v>635009</v>
      </c>
      <c r="D103" s="2">
        <v>604</v>
      </c>
      <c r="E103" s="2">
        <v>974</v>
      </c>
      <c r="F103" s="4">
        <v>600</v>
      </c>
      <c r="G103" s="67">
        <v>600</v>
      </c>
      <c r="H103" s="68">
        <v>600</v>
      </c>
      <c r="I103" s="68">
        <v>600</v>
      </c>
      <c r="J103" s="68">
        <v>600</v>
      </c>
    </row>
    <row r="104" spans="1:10">
      <c r="A104" s="100" t="s">
        <v>85</v>
      </c>
      <c r="B104" s="8" t="s">
        <v>50</v>
      </c>
      <c r="C104" s="2">
        <v>636001</v>
      </c>
      <c r="D104" s="2">
        <v>15</v>
      </c>
      <c r="E104" s="2">
        <v>15</v>
      </c>
      <c r="F104" s="4">
        <v>115</v>
      </c>
      <c r="G104" s="67">
        <v>100</v>
      </c>
      <c r="H104" s="68">
        <v>120</v>
      </c>
      <c r="I104" s="68">
        <v>120</v>
      </c>
      <c r="J104" s="68">
        <v>120</v>
      </c>
    </row>
    <row r="105" spans="1:10">
      <c r="A105" s="100" t="s">
        <v>86</v>
      </c>
      <c r="B105" s="8" t="s">
        <v>50</v>
      </c>
      <c r="C105" s="2">
        <v>637002</v>
      </c>
      <c r="D105" s="2">
        <v>3488</v>
      </c>
      <c r="E105" s="2">
        <v>4078</v>
      </c>
      <c r="F105" s="3">
        <v>3800</v>
      </c>
      <c r="G105" s="67">
        <v>3800</v>
      </c>
      <c r="H105" s="68">
        <v>3800</v>
      </c>
      <c r="I105" s="67">
        <v>3800</v>
      </c>
      <c r="J105" s="67">
        <v>3800</v>
      </c>
    </row>
    <row r="106" spans="1:10">
      <c r="A106" s="100" t="s">
        <v>87</v>
      </c>
      <c r="B106" s="8" t="s">
        <v>50</v>
      </c>
      <c r="C106" s="2">
        <v>637003</v>
      </c>
      <c r="D106" s="2">
        <v>1144</v>
      </c>
      <c r="E106" s="2">
        <v>59</v>
      </c>
      <c r="F106" s="4">
        <v>500</v>
      </c>
      <c r="G106" s="67">
        <v>200</v>
      </c>
      <c r="H106" s="68">
        <v>200</v>
      </c>
      <c r="I106" s="68">
        <v>500</v>
      </c>
      <c r="J106" s="68">
        <v>500</v>
      </c>
    </row>
    <row r="107" spans="1:10">
      <c r="A107" s="100" t="s">
        <v>88</v>
      </c>
      <c r="B107" s="8" t="s">
        <v>50</v>
      </c>
      <c r="C107" s="2">
        <v>637004</v>
      </c>
      <c r="D107" s="2">
        <v>5046</v>
      </c>
      <c r="E107" s="2">
        <v>4769</v>
      </c>
      <c r="F107" s="4">
        <v>4000</v>
      </c>
      <c r="G107" s="67">
        <v>4000</v>
      </c>
      <c r="H107" s="68">
        <v>4200</v>
      </c>
      <c r="I107" s="68">
        <v>4200</v>
      </c>
      <c r="J107" s="68">
        <v>4200</v>
      </c>
    </row>
    <row r="108" spans="1:10">
      <c r="A108" s="100" t="s">
        <v>89</v>
      </c>
      <c r="B108" s="8" t="s">
        <v>50</v>
      </c>
      <c r="C108" s="2">
        <v>637005</v>
      </c>
      <c r="D108" s="2">
        <v>3180</v>
      </c>
      <c r="E108" s="2">
        <v>2050</v>
      </c>
      <c r="F108" s="4">
        <v>3400</v>
      </c>
      <c r="G108" s="67">
        <v>3400</v>
      </c>
      <c r="H108" s="68">
        <v>3500</v>
      </c>
      <c r="I108" s="68">
        <v>3500</v>
      </c>
      <c r="J108" s="68">
        <v>3500</v>
      </c>
    </row>
    <row r="109" spans="1:10">
      <c r="A109" s="100" t="s">
        <v>90</v>
      </c>
      <c r="B109" s="8" t="s">
        <v>50</v>
      </c>
      <c r="C109" s="2">
        <v>637012</v>
      </c>
      <c r="D109" s="2">
        <v>254</v>
      </c>
      <c r="E109" s="2">
        <v>132</v>
      </c>
      <c r="F109" s="4">
        <v>300</v>
      </c>
      <c r="G109" s="67">
        <v>300</v>
      </c>
      <c r="H109" s="68">
        <v>300</v>
      </c>
      <c r="I109" s="68">
        <v>300</v>
      </c>
      <c r="J109" s="68">
        <v>300</v>
      </c>
    </row>
    <row r="110" spans="1:10">
      <c r="A110" s="100" t="s">
        <v>91</v>
      </c>
      <c r="B110" s="8" t="s">
        <v>50</v>
      </c>
      <c r="C110" s="2">
        <v>637014</v>
      </c>
      <c r="D110" s="2">
        <v>1946</v>
      </c>
      <c r="E110" s="2">
        <v>2927</v>
      </c>
      <c r="F110" s="4">
        <v>3330</v>
      </c>
      <c r="G110" s="67">
        <v>3330</v>
      </c>
      <c r="H110" s="68">
        <v>3330</v>
      </c>
      <c r="I110" s="68">
        <v>3330</v>
      </c>
      <c r="J110" s="68">
        <v>3330</v>
      </c>
    </row>
    <row r="111" spans="1:10">
      <c r="A111" s="100" t="s">
        <v>92</v>
      </c>
      <c r="B111" s="8" t="s">
        <v>50</v>
      </c>
      <c r="C111" s="2">
        <v>637015</v>
      </c>
      <c r="D111" s="2">
        <v>2152</v>
      </c>
      <c r="E111" s="2">
        <v>2018</v>
      </c>
      <c r="F111" s="4">
        <v>2450</v>
      </c>
      <c r="G111" s="67">
        <v>2450</v>
      </c>
      <c r="H111" s="68">
        <v>2450</v>
      </c>
      <c r="I111" s="68">
        <v>2450</v>
      </c>
      <c r="J111" s="68">
        <v>2450</v>
      </c>
    </row>
    <row r="112" spans="1:10">
      <c r="A112" s="100" t="s">
        <v>93</v>
      </c>
      <c r="B112" s="8" t="s">
        <v>50</v>
      </c>
      <c r="C112" s="2">
        <v>637016</v>
      </c>
      <c r="D112" s="2">
        <v>319</v>
      </c>
      <c r="E112" s="2">
        <v>576</v>
      </c>
      <c r="F112" s="4">
        <v>750</v>
      </c>
      <c r="G112" s="67">
        <v>750</v>
      </c>
      <c r="H112" s="68">
        <v>750</v>
      </c>
      <c r="I112" s="68">
        <v>750</v>
      </c>
      <c r="J112" s="68">
        <v>750</v>
      </c>
    </row>
    <row r="113" spans="1:10">
      <c r="A113" s="100" t="s">
        <v>94</v>
      </c>
      <c r="B113" s="8" t="s">
        <v>50</v>
      </c>
      <c r="C113" s="2">
        <v>637018</v>
      </c>
      <c r="D113" s="2">
        <v>519</v>
      </c>
      <c r="E113" s="2">
        <v>524</v>
      </c>
      <c r="F113" s="4">
        <v>600</v>
      </c>
      <c r="G113" s="67">
        <v>600</v>
      </c>
      <c r="H113" s="68">
        <v>600</v>
      </c>
      <c r="I113" s="68">
        <v>600</v>
      </c>
      <c r="J113" s="68">
        <v>600</v>
      </c>
    </row>
    <row r="114" spans="1:10">
      <c r="A114" s="100" t="s">
        <v>95</v>
      </c>
      <c r="B114" s="8" t="s">
        <v>50</v>
      </c>
      <c r="C114" s="2">
        <v>637026</v>
      </c>
      <c r="D114" s="2">
        <v>510</v>
      </c>
      <c r="E114" s="2">
        <v>500</v>
      </c>
      <c r="F114" s="4">
        <v>900</v>
      </c>
      <c r="G114" s="67">
        <v>900</v>
      </c>
      <c r="H114" s="68">
        <v>900</v>
      </c>
      <c r="I114" s="68">
        <v>900</v>
      </c>
      <c r="J114" s="68">
        <v>900</v>
      </c>
    </row>
    <row r="115" spans="1:10">
      <c r="A115" s="100" t="s">
        <v>96</v>
      </c>
      <c r="B115" s="8" t="s">
        <v>50</v>
      </c>
      <c r="C115" s="2">
        <v>637027</v>
      </c>
      <c r="D115" s="2">
        <v>2128</v>
      </c>
      <c r="E115" s="2">
        <v>734</v>
      </c>
      <c r="F115" s="4">
        <v>700</v>
      </c>
      <c r="G115" s="67">
        <v>500</v>
      </c>
      <c r="H115" s="68">
        <v>700</v>
      </c>
      <c r="I115" s="68">
        <v>700</v>
      </c>
      <c r="J115" s="68">
        <v>700</v>
      </c>
    </row>
    <row r="116" spans="1:10">
      <c r="A116" s="100" t="s">
        <v>97</v>
      </c>
      <c r="B116" s="8" t="s">
        <v>50</v>
      </c>
      <c r="C116" s="2">
        <v>637031</v>
      </c>
      <c r="D116" s="2">
        <v>0</v>
      </c>
      <c r="E116" s="2"/>
      <c r="F116" s="2"/>
      <c r="G116" s="67"/>
      <c r="H116" s="68"/>
      <c r="I116" s="68">
        <v>0</v>
      </c>
      <c r="J116" s="68">
        <v>0</v>
      </c>
    </row>
    <row r="117" spans="1:10">
      <c r="A117" s="100" t="s">
        <v>98</v>
      </c>
      <c r="B117" s="9" t="s">
        <v>50</v>
      </c>
      <c r="C117" s="2">
        <v>641006</v>
      </c>
      <c r="D117" s="2">
        <v>3489</v>
      </c>
      <c r="E117" s="2">
        <v>2890</v>
      </c>
      <c r="F117" s="4">
        <v>3500</v>
      </c>
      <c r="G117" s="67">
        <v>3500</v>
      </c>
      <c r="H117" s="68">
        <v>3500</v>
      </c>
      <c r="I117" s="68">
        <v>3500</v>
      </c>
      <c r="J117" s="68">
        <v>3500</v>
      </c>
    </row>
    <row r="118" spans="1:10">
      <c r="A118" s="100" t="s">
        <v>99</v>
      </c>
      <c r="B118" s="9" t="s">
        <v>50</v>
      </c>
      <c r="C118" s="2">
        <v>641009</v>
      </c>
      <c r="D118" s="2">
        <v>0</v>
      </c>
      <c r="E118" s="2"/>
      <c r="F118" s="2"/>
      <c r="G118" s="67"/>
      <c r="H118" s="68"/>
      <c r="I118" s="68">
        <v>0</v>
      </c>
      <c r="J118" s="68">
        <v>0</v>
      </c>
    </row>
    <row r="119" spans="1:10">
      <c r="A119" s="100" t="s">
        <v>100</v>
      </c>
      <c r="B119" s="9" t="s">
        <v>50</v>
      </c>
      <c r="C119" s="2">
        <v>642001</v>
      </c>
      <c r="D119" s="2">
        <v>900</v>
      </c>
      <c r="E119" s="2">
        <v>1200</v>
      </c>
      <c r="F119" s="3">
        <v>1200</v>
      </c>
      <c r="G119" s="67">
        <v>1200</v>
      </c>
      <c r="H119" s="68">
        <v>1200</v>
      </c>
      <c r="I119" s="67"/>
      <c r="J119" s="67"/>
    </row>
    <row r="120" spans="1:10">
      <c r="A120" s="100" t="s">
        <v>101</v>
      </c>
      <c r="B120" s="8" t="s">
        <v>50</v>
      </c>
      <c r="C120" s="2">
        <v>642001</v>
      </c>
      <c r="D120" s="2">
        <v>200</v>
      </c>
      <c r="E120" s="2">
        <v>200</v>
      </c>
      <c r="F120" s="3">
        <v>300</v>
      </c>
      <c r="G120" s="67">
        <v>300</v>
      </c>
      <c r="H120" s="68">
        <v>300</v>
      </c>
      <c r="I120" s="67"/>
      <c r="J120" s="67"/>
    </row>
    <row r="121" spans="1:10">
      <c r="A121" s="100" t="s">
        <v>102</v>
      </c>
      <c r="B121" s="8" t="s">
        <v>50</v>
      </c>
      <c r="C121" s="2">
        <v>642001</v>
      </c>
      <c r="D121" s="2">
        <v>350</v>
      </c>
      <c r="E121" s="2">
        <v>350</v>
      </c>
      <c r="F121" s="3">
        <v>300</v>
      </c>
      <c r="G121" s="67">
        <v>300</v>
      </c>
      <c r="H121" s="68">
        <v>300</v>
      </c>
      <c r="I121" s="67"/>
      <c r="J121" s="67"/>
    </row>
    <row r="122" spans="1:10">
      <c r="A122" s="100" t="s">
        <v>103</v>
      </c>
      <c r="B122" s="8" t="s">
        <v>50</v>
      </c>
      <c r="C122" s="2">
        <v>642013</v>
      </c>
      <c r="D122" s="2"/>
      <c r="E122" s="2">
        <v>1921</v>
      </c>
      <c r="F122" s="3">
        <v>0</v>
      </c>
      <c r="G122" s="67"/>
      <c r="H122" s="68"/>
      <c r="I122" s="68"/>
      <c r="J122" s="68"/>
    </row>
    <row r="123" spans="1:10">
      <c r="A123" s="100" t="s">
        <v>104</v>
      </c>
      <c r="B123" s="8" t="s">
        <v>50</v>
      </c>
      <c r="C123" s="2">
        <v>642015</v>
      </c>
      <c r="D123" s="2">
        <v>294</v>
      </c>
      <c r="E123" s="2">
        <v>30</v>
      </c>
      <c r="F123" s="4">
        <v>300</v>
      </c>
      <c r="G123" s="67">
        <v>100</v>
      </c>
      <c r="H123" s="68">
        <v>300</v>
      </c>
      <c r="I123" s="68">
        <v>300</v>
      </c>
      <c r="J123" s="68">
        <v>300</v>
      </c>
    </row>
    <row r="124" spans="1:10">
      <c r="A124" s="110" t="s">
        <v>105</v>
      </c>
      <c r="B124" s="60" t="s">
        <v>50</v>
      </c>
      <c r="C124" s="53"/>
      <c r="D124" s="53">
        <v>112327</v>
      </c>
      <c r="E124" s="53">
        <f>SUM(E70:E123)</f>
        <v>140358</v>
      </c>
      <c r="F124" s="53">
        <f>SUM(F70:F123)</f>
        <v>147281</v>
      </c>
      <c r="G124" s="88">
        <f>SUM(G70:G123)</f>
        <v>147466</v>
      </c>
      <c r="H124" s="88">
        <f>SUM(H70:H123)</f>
        <v>174377</v>
      </c>
      <c r="I124" s="88">
        <f>SUM(I70:I123)</f>
        <v>145950</v>
      </c>
      <c r="J124" s="88">
        <f>SUM(J69:J123)</f>
        <v>147050</v>
      </c>
    </row>
    <row r="125" spans="1:10" ht="45">
      <c r="A125" s="109" t="s">
        <v>1</v>
      </c>
      <c r="B125" s="35" t="s">
        <v>75</v>
      </c>
      <c r="C125" s="49" t="s">
        <v>2</v>
      </c>
      <c r="D125" s="49" t="s">
        <v>3</v>
      </c>
      <c r="E125" s="37" t="s">
        <v>363</v>
      </c>
      <c r="F125" s="37" t="s">
        <v>4</v>
      </c>
      <c r="G125" s="85" t="s">
        <v>366</v>
      </c>
      <c r="H125" s="86" t="s">
        <v>5</v>
      </c>
      <c r="I125" s="86" t="s">
        <v>6</v>
      </c>
      <c r="J125" s="87" t="s">
        <v>365</v>
      </c>
    </row>
    <row r="126" spans="1:10">
      <c r="A126" s="102" t="s">
        <v>106</v>
      </c>
      <c r="B126" s="39" t="s">
        <v>107</v>
      </c>
      <c r="C126" s="2"/>
      <c r="D126" s="2"/>
      <c r="E126" s="2"/>
      <c r="F126" s="2"/>
      <c r="G126" s="67"/>
      <c r="H126" s="68"/>
      <c r="I126" s="68"/>
      <c r="J126" s="68"/>
    </row>
    <row r="127" spans="1:10">
      <c r="A127" s="100" t="s">
        <v>108</v>
      </c>
      <c r="B127" s="16" t="s">
        <v>107</v>
      </c>
      <c r="C127" s="2">
        <v>637012</v>
      </c>
      <c r="D127" s="2">
        <v>1000</v>
      </c>
      <c r="E127" s="2">
        <v>1198</v>
      </c>
      <c r="F127" s="4">
        <v>1200</v>
      </c>
      <c r="G127" s="67">
        <v>1200</v>
      </c>
      <c r="H127" s="68">
        <v>1200</v>
      </c>
      <c r="I127" s="68">
        <v>1200</v>
      </c>
      <c r="J127" s="68">
        <v>1250</v>
      </c>
    </row>
    <row r="128" spans="1:10">
      <c r="A128" s="100" t="s">
        <v>109</v>
      </c>
      <c r="B128" s="16" t="s">
        <v>107</v>
      </c>
      <c r="C128" s="2">
        <v>637035</v>
      </c>
      <c r="D128" s="2">
        <v>55</v>
      </c>
      <c r="E128" s="2">
        <v>13</v>
      </c>
      <c r="F128" s="4">
        <v>70</v>
      </c>
      <c r="G128" s="67">
        <v>70</v>
      </c>
      <c r="H128" s="68">
        <v>70</v>
      </c>
      <c r="I128" s="68">
        <v>70</v>
      </c>
      <c r="J128" s="68">
        <v>70</v>
      </c>
    </row>
    <row r="129" spans="1:10">
      <c r="A129" s="110" t="s">
        <v>105</v>
      </c>
      <c r="B129" s="57" t="s">
        <v>107</v>
      </c>
      <c r="C129" s="53"/>
      <c r="D129" s="53">
        <v>1055</v>
      </c>
      <c r="E129" s="53">
        <f>SUM(E127:E128)</f>
        <v>1211</v>
      </c>
      <c r="F129" s="53">
        <v>1270</v>
      </c>
      <c r="G129" s="88">
        <f>SUM(G127:G128)</f>
        <v>1270</v>
      </c>
      <c r="H129" s="88">
        <f>SUM(H127:H128)</f>
        <v>1270</v>
      </c>
      <c r="I129" s="88">
        <f>SUM(I127:I128)</f>
        <v>1270</v>
      </c>
      <c r="J129" s="88">
        <f>SUM(J127:J128)</f>
        <v>1320</v>
      </c>
    </row>
    <row r="130" spans="1:10">
      <c r="A130" s="100"/>
      <c r="B130" s="2"/>
      <c r="C130" s="2"/>
      <c r="D130" s="2"/>
      <c r="E130" s="2"/>
      <c r="F130" s="2"/>
      <c r="G130" s="67"/>
      <c r="H130" s="68"/>
      <c r="I130" s="68"/>
      <c r="J130" s="68"/>
    </row>
    <row r="131" spans="1:10">
      <c r="A131" s="102" t="s">
        <v>377</v>
      </c>
      <c r="B131" s="40" t="s">
        <v>110</v>
      </c>
      <c r="C131" s="2"/>
      <c r="D131" s="2"/>
      <c r="E131" s="2"/>
      <c r="F131" s="2"/>
      <c r="G131" s="67"/>
      <c r="H131" s="68"/>
      <c r="I131" s="68"/>
      <c r="J131" s="68"/>
    </row>
    <row r="132" spans="1:10">
      <c r="A132" s="111" t="s">
        <v>111</v>
      </c>
      <c r="B132" s="41" t="s">
        <v>110</v>
      </c>
      <c r="C132" s="10">
        <v>611000</v>
      </c>
      <c r="D132" s="2">
        <v>1095</v>
      </c>
      <c r="E132" s="2">
        <v>1152</v>
      </c>
      <c r="F132" s="4">
        <v>1150</v>
      </c>
      <c r="G132" s="67">
        <v>1150</v>
      </c>
      <c r="H132" s="68">
        <v>1150</v>
      </c>
      <c r="I132" s="68">
        <v>1222</v>
      </c>
      <c r="J132" s="68">
        <v>1222</v>
      </c>
    </row>
    <row r="133" spans="1:10">
      <c r="A133" s="111" t="s">
        <v>112</v>
      </c>
      <c r="B133" s="41" t="s">
        <v>110</v>
      </c>
      <c r="C133" s="10">
        <v>621000</v>
      </c>
      <c r="D133" s="2">
        <v>110</v>
      </c>
      <c r="E133" s="2">
        <v>115</v>
      </c>
      <c r="F133" s="4">
        <v>116</v>
      </c>
      <c r="G133" s="67">
        <v>116</v>
      </c>
      <c r="H133" s="68">
        <v>116</v>
      </c>
      <c r="I133" s="68">
        <v>122</v>
      </c>
      <c r="J133" s="68">
        <v>122</v>
      </c>
    </row>
    <row r="134" spans="1:10">
      <c r="A134" s="111" t="s">
        <v>113</v>
      </c>
      <c r="B134" s="11" t="s">
        <v>110</v>
      </c>
      <c r="C134" s="10">
        <v>625001</v>
      </c>
      <c r="D134" s="2">
        <v>15</v>
      </c>
      <c r="E134" s="2">
        <v>16</v>
      </c>
      <c r="F134" s="4">
        <v>18</v>
      </c>
      <c r="G134" s="67">
        <v>18</v>
      </c>
      <c r="H134" s="68">
        <v>18</v>
      </c>
      <c r="I134" s="68">
        <v>19</v>
      </c>
      <c r="J134" s="68">
        <v>19</v>
      </c>
    </row>
    <row r="135" spans="1:10">
      <c r="A135" s="111" t="s">
        <v>114</v>
      </c>
      <c r="B135" s="11" t="s">
        <v>110</v>
      </c>
      <c r="C135" s="10">
        <v>625002</v>
      </c>
      <c r="D135" s="2">
        <v>153</v>
      </c>
      <c r="E135" s="2">
        <v>161</v>
      </c>
      <c r="F135" s="4">
        <v>180</v>
      </c>
      <c r="G135" s="67">
        <v>180</v>
      </c>
      <c r="H135" s="68">
        <v>180</v>
      </c>
      <c r="I135" s="68">
        <v>190</v>
      </c>
      <c r="J135" s="68">
        <v>190</v>
      </c>
    </row>
    <row r="136" spans="1:10">
      <c r="A136" s="111" t="s">
        <v>115</v>
      </c>
      <c r="B136" s="11" t="s">
        <v>110</v>
      </c>
      <c r="C136" s="10">
        <v>625003</v>
      </c>
      <c r="D136" s="2">
        <v>9</v>
      </c>
      <c r="E136" s="2">
        <v>9</v>
      </c>
      <c r="F136" s="4">
        <v>11</v>
      </c>
      <c r="G136" s="67">
        <v>11</v>
      </c>
      <c r="H136" s="68">
        <v>11</v>
      </c>
      <c r="I136" s="68">
        <v>12</v>
      </c>
      <c r="J136" s="68">
        <v>12</v>
      </c>
    </row>
    <row r="137" spans="1:10">
      <c r="A137" s="111" t="s">
        <v>116</v>
      </c>
      <c r="B137" s="11" t="s">
        <v>110</v>
      </c>
      <c r="C137" s="10">
        <v>625004</v>
      </c>
      <c r="D137" s="2">
        <v>33</v>
      </c>
      <c r="E137" s="2">
        <v>2</v>
      </c>
      <c r="F137" s="4">
        <v>36</v>
      </c>
      <c r="G137" s="67">
        <v>36</v>
      </c>
      <c r="H137" s="68">
        <v>36</v>
      </c>
      <c r="I137" s="68">
        <v>38</v>
      </c>
      <c r="J137" s="68">
        <v>38</v>
      </c>
    </row>
    <row r="138" spans="1:10">
      <c r="A138" s="111" t="s">
        <v>117</v>
      </c>
      <c r="B138" s="11" t="s">
        <v>110</v>
      </c>
      <c r="C138" s="10">
        <v>625005</v>
      </c>
      <c r="D138" s="2">
        <v>11</v>
      </c>
      <c r="E138" s="2">
        <v>1</v>
      </c>
      <c r="F138" s="4">
        <v>12</v>
      </c>
      <c r="G138" s="67">
        <v>12</v>
      </c>
      <c r="H138" s="68">
        <v>12</v>
      </c>
      <c r="I138" s="68">
        <v>13</v>
      </c>
      <c r="J138" s="68">
        <v>13</v>
      </c>
    </row>
    <row r="139" spans="1:10">
      <c r="A139" s="111" t="s">
        <v>118</v>
      </c>
      <c r="B139" s="11" t="s">
        <v>110</v>
      </c>
      <c r="C139" s="10">
        <v>625007</v>
      </c>
      <c r="D139" s="2">
        <v>52</v>
      </c>
      <c r="E139" s="2">
        <v>55</v>
      </c>
      <c r="F139" s="4">
        <v>61</v>
      </c>
      <c r="G139" s="67">
        <v>61</v>
      </c>
      <c r="H139" s="68">
        <v>61</v>
      </c>
      <c r="I139" s="68">
        <v>64</v>
      </c>
      <c r="J139" s="68">
        <v>64</v>
      </c>
    </row>
    <row r="140" spans="1:10">
      <c r="A140" s="111" t="s">
        <v>119</v>
      </c>
      <c r="B140" s="11" t="s">
        <v>120</v>
      </c>
      <c r="C140" s="10">
        <v>632001</v>
      </c>
      <c r="D140" s="2"/>
      <c r="E140" s="2">
        <v>161</v>
      </c>
      <c r="F140" s="4">
        <v>143</v>
      </c>
      <c r="G140" s="67">
        <v>143</v>
      </c>
      <c r="H140" s="68">
        <v>143</v>
      </c>
      <c r="I140" s="68">
        <v>143</v>
      </c>
      <c r="J140" s="68">
        <v>143</v>
      </c>
    </row>
    <row r="141" spans="1:10">
      <c r="A141" s="111" t="s">
        <v>121</v>
      </c>
      <c r="B141" s="12" t="s">
        <v>120</v>
      </c>
      <c r="C141" s="10">
        <v>632003</v>
      </c>
      <c r="D141" s="2"/>
      <c r="E141" s="2"/>
      <c r="F141" s="2"/>
      <c r="G141" s="67"/>
      <c r="H141" s="68"/>
      <c r="I141" s="68"/>
      <c r="J141" s="68"/>
    </row>
    <row r="142" spans="1:10">
      <c r="A142" s="111" t="s">
        <v>122</v>
      </c>
      <c r="B142" s="11" t="s">
        <v>110</v>
      </c>
      <c r="C142" s="10">
        <v>633006</v>
      </c>
      <c r="D142" s="2">
        <v>65</v>
      </c>
      <c r="E142" s="2">
        <v>96</v>
      </c>
      <c r="F142" s="4">
        <v>72</v>
      </c>
      <c r="G142" s="67">
        <v>72</v>
      </c>
      <c r="H142" s="68">
        <v>72</v>
      </c>
      <c r="I142" s="68">
        <v>100</v>
      </c>
      <c r="J142" s="68">
        <v>100</v>
      </c>
    </row>
    <row r="143" spans="1:10">
      <c r="A143" s="111" t="s">
        <v>123</v>
      </c>
      <c r="B143" s="12" t="s">
        <v>124</v>
      </c>
      <c r="C143" s="10">
        <v>633009</v>
      </c>
      <c r="D143" s="2"/>
      <c r="E143" s="2"/>
      <c r="F143" s="2"/>
      <c r="G143" s="67"/>
      <c r="H143" s="68"/>
      <c r="I143" s="68"/>
      <c r="J143" s="68"/>
    </row>
    <row r="144" spans="1:10">
      <c r="A144" s="111" t="s">
        <v>125</v>
      </c>
      <c r="B144" s="12" t="s">
        <v>120</v>
      </c>
      <c r="C144" s="10">
        <v>635009</v>
      </c>
      <c r="D144" s="2">
        <v>25</v>
      </c>
      <c r="E144" s="2"/>
      <c r="F144" s="4">
        <v>0</v>
      </c>
      <c r="G144" s="67"/>
      <c r="H144" s="68"/>
      <c r="I144" s="68">
        <v>0</v>
      </c>
      <c r="J144" s="68">
        <v>0</v>
      </c>
    </row>
    <row r="145" spans="1:10">
      <c r="A145" s="111" t="s">
        <v>126</v>
      </c>
      <c r="B145" s="12" t="s">
        <v>120</v>
      </c>
      <c r="C145" s="10">
        <v>637004</v>
      </c>
      <c r="D145" s="2">
        <v>29</v>
      </c>
      <c r="E145" s="2">
        <v>22</v>
      </c>
      <c r="F145" s="2"/>
      <c r="G145" s="67"/>
      <c r="H145" s="68"/>
      <c r="I145" s="68"/>
      <c r="J145" s="68"/>
    </row>
    <row r="146" spans="1:10">
      <c r="A146" s="111" t="s">
        <v>127</v>
      </c>
      <c r="B146" s="11" t="s">
        <v>110</v>
      </c>
      <c r="C146" s="10">
        <v>637013</v>
      </c>
      <c r="D146" s="2">
        <v>100</v>
      </c>
      <c r="E146" s="2">
        <v>100</v>
      </c>
      <c r="F146" s="4">
        <v>100</v>
      </c>
      <c r="G146" s="67">
        <v>100</v>
      </c>
      <c r="H146" s="68">
        <v>100</v>
      </c>
      <c r="I146" s="68">
        <v>100</v>
      </c>
      <c r="J146" s="68">
        <v>100</v>
      </c>
    </row>
    <row r="147" spans="1:10">
      <c r="A147" s="111" t="s">
        <v>128</v>
      </c>
      <c r="B147" s="12" t="s">
        <v>120</v>
      </c>
      <c r="C147" s="10">
        <v>642006</v>
      </c>
      <c r="D147" s="2"/>
      <c r="E147" s="2">
        <v>8</v>
      </c>
      <c r="F147" s="2"/>
      <c r="G147" s="67"/>
      <c r="H147" s="68"/>
      <c r="I147" s="68"/>
      <c r="J147" s="68"/>
    </row>
    <row r="148" spans="1:10">
      <c r="A148" s="110" t="s">
        <v>129</v>
      </c>
      <c r="B148" s="60" t="s">
        <v>110</v>
      </c>
      <c r="C148" s="53"/>
      <c r="D148" s="53">
        <v>1697</v>
      </c>
      <c r="E148" s="53">
        <f t="shared" ref="E148:J148" si="2">SUM(E132:E147)</f>
        <v>1898</v>
      </c>
      <c r="F148" s="53">
        <f t="shared" si="2"/>
        <v>1899</v>
      </c>
      <c r="G148" s="88">
        <f t="shared" si="2"/>
        <v>1899</v>
      </c>
      <c r="H148" s="88">
        <f t="shared" si="2"/>
        <v>1899</v>
      </c>
      <c r="I148" s="88">
        <f t="shared" si="2"/>
        <v>2023</v>
      </c>
      <c r="J148" s="88">
        <f t="shared" si="2"/>
        <v>2023</v>
      </c>
    </row>
    <row r="149" spans="1:10">
      <c r="A149" s="112"/>
      <c r="B149" s="48"/>
      <c r="C149" s="3"/>
      <c r="D149" s="3"/>
      <c r="E149" s="3"/>
      <c r="F149" s="3"/>
      <c r="G149" s="67"/>
      <c r="H149" s="67"/>
      <c r="I149" s="67"/>
      <c r="J149" s="67"/>
    </row>
    <row r="150" spans="1:10">
      <c r="A150" s="110" t="s">
        <v>130</v>
      </c>
      <c r="B150" s="57" t="s">
        <v>131</v>
      </c>
      <c r="C150" s="53"/>
      <c r="D150" s="53">
        <v>426</v>
      </c>
      <c r="E150" s="53">
        <v>623</v>
      </c>
      <c r="F150" s="53"/>
      <c r="G150" s="88">
        <v>568</v>
      </c>
      <c r="H150" s="88"/>
      <c r="I150" s="88"/>
      <c r="J150" s="88"/>
    </row>
    <row r="151" spans="1:10" ht="15.75" customHeight="1">
      <c r="A151" s="100"/>
      <c r="B151" s="2"/>
      <c r="C151" s="2"/>
      <c r="D151" s="2"/>
      <c r="E151" s="2"/>
      <c r="F151" s="2"/>
      <c r="G151" s="67"/>
      <c r="H151" s="68"/>
      <c r="I151" s="68"/>
      <c r="J151" s="68"/>
    </row>
    <row r="152" spans="1:10">
      <c r="A152" s="102" t="s">
        <v>132</v>
      </c>
      <c r="B152" s="39" t="s">
        <v>133</v>
      </c>
      <c r="C152" s="2"/>
      <c r="D152" s="2"/>
      <c r="E152" s="2"/>
      <c r="F152" s="2"/>
      <c r="G152" s="67"/>
      <c r="H152" s="68"/>
      <c r="I152" s="68"/>
      <c r="J152" s="68"/>
    </row>
    <row r="153" spans="1:10">
      <c r="A153" s="100" t="s">
        <v>134</v>
      </c>
      <c r="B153" s="15" t="s">
        <v>133</v>
      </c>
      <c r="C153" s="2">
        <v>651002</v>
      </c>
      <c r="D153" s="2">
        <v>6050</v>
      </c>
      <c r="E153" s="2">
        <v>7220</v>
      </c>
      <c r="F153" s="2">
        <v>5605</v>
      </c>
      <c r="G153" s="67">
        <v>5605</v>
      </c>
      <c r="H153" s="68">
        <v>5320</v>
      </c>
      <c r="I153" s="68">
        <v>5320</v>
      </c>
      <c r="J153" s="68">
        <v>5000</v>
      </c>
    </row>
    <row r="154" spans="1:10">
      <c r="A154" s="110" t="s">
        <v>129</v>
      </c>
      <c r="B154" s="65" t="s">
        <v>133</v>
      </c>
      <c r="C154" s="53"/>
      <c r="D154" s="53">
        <v>6050</v>
      </c>
      <c r="E154" s="53">
        <v>7220</v>
      </c>
      <c r="F154" s="53">
        <v>5605</v>
      </c>
      <c r="G154" s="88">
        <v>5605</v>
      </c>
      <c r="H154" s="88">
        <v>5320</v>
      </c>
      <c r="I154" s="88">
        <v>5320</v>
      </c>
      <c r="J154" s="88">
        <v>5000</v>
      </c>
    </row>
    <row r="155" spans="1:10">
      <c r="A155" s="102" t="s">
        <v>378</v>
      </c>
      <c r="B155" s="39" t="s">
        <v>135</v>
      </c>
      <c r="C155" s="2"/>
      <c r="D155" s="2"/>
      <c r="E155" s="2"/>
      <c r="F155" s="2"/>
      <c r="G155" s="67"/>
      <c r="H155" s="68"/>
      <c r="I155" s="68"/>
      <c r="J155" s="68"/>
    </row>
    <row r="156" spans="1:10">
      <c r="A156" s="100" t="s">
        <v>136</v>
      </c>
      <c r="B156" s="15" t="s">
        <v>135</v>
      </c>
      <c r="C156" s="10">
        <v>614000</v>
      </c>
      <c r="D156" s="2">
        <v>133</v>
      </c>
      <c r="E156" s="2">
        <v>76</v>
      </c>
      <c r="F156" s="4">
        <v>70</v>
      </c>
      <c r="G156" s="67">
        <v>70</v>
      </c>
      <c r="H156" s="68">
        <v>90</v>
      </c>
      <c r="I156" s="68">
        <v>90</v>
      </c>
      <c r="J156" s="68">
        <v>90</v>
      </c>
    </row>
    <row r="157" spans="1:10">
      <c r="A157" s="110" t="s">
        <v>129</v>
      </c>
      <c r="B157" s="65" t="s">
        <v>135</v>
      </c>
      <c r="C157" s="53"/>
      <c r="D157" s="53">
        <v>133</v>
      </c>
      <c r="E157" s="53">
        <v>76</v>
      </c>
      <c r="F157" s="53">
        <v>70</v>
      </c>
      <c r="G157" s="88">
        <v>70</v>
      </c>
      <c r="H157" s="88">
        <v>90</v>
      </c>
      <c r="I157" s="88">
        <v>90</v>
      </c>
      <c r="J157" s="88">
        <v>90</v>
      </c>
    </row>
    <row r="158" spans="1:10">
      <c r="A158" s="100"/>
      <c r="B158" s="15"/>
      <c r="C158" s="2"/>
      <c r="D158" s="2"/>
      <c r="E158" s="2"/>
      <c r="F158" s="2"/>
      <c r="G158" s="67"/>
      <c r="H158" s="68"/>
      <c r="I158" s="68"/>
      <c r="J158" s="68"/>
    </row>
    <row r="159" spans="1:10" ht="45">
      <c r="A159" s="109" t="s">
        <v>1</v>
      </c>
      <c r="B159" s="35" t="s">
        <v>75</v>
      </c>
      <c r="C159" s="36" t="s">
        <v>2</v>
      </c>
      <c r="D159" s="36" t="s">
        <v>3</v>
      </c>
      <c r="E159" s="37" t="s">
        <v>363</v>
      </c>
      <c r="F159" s="37" t="s">
        <v>4</v>
      </c>
      <c r="G159" s="85" t="s">
        <v>366</v>
      </c>
      <c r="H159" s="86" t="s">
        <v>5</v>
      </c>
      <c r="I159" s="86" t="s">
        <v>6</v>
      </c>
      <c r="J159" s="87" t="s">
        <v>365</v>
      </c>
    </row>
    <row r="160" spans="1:10">
      <c r="A160" s="102" t="s">
        <v>137</v>
      </c>
      <c r="B160" s="39" t="s">
        <v>138</v>
      </c>
      <c r="C160" s="2"/>
      <c r="D160" s="2"/>
      <c r="E160" s="2"/>
      <c r="F160" s="3"/>
      <c r="G160" s="67"/>
      <c r="H160" s="68"/>
      <c r="I160" s="68"/>
      <c r="J160" s="68"/>
    </row>
    <row r="161" spans="1:10">
      <c r="A161" s="100" t="s">
        <v>122</v>
      </c>
      <c r="B161" s="15" t="s">
        <v>139</v>
      </c>
      <c r="C161" s="2">
        <v>633006</v>
      </c>
      <c r="D161" s="2"/>
      <c r="E161" s="2"/>
      <c r="F161" s="3"/>
      <c r="G161" s="67"/>
      <c r="H161" s="68"/>
      <c r="I161" s="68"/>
      <c r="J161" s="68"/>
    </row>
    <row r="162" spans="1:10">
      <c r="A162" s="100" t="s">
        <v>140</v>
      </c>
      <c r="B162" s="16" t="s">
        <v>139</v>
      </c>
      <c r="C162" s="2">
        <v>633010</v>
      </c>
      <c r="D162" s="2">
        <v>512</v>
      </c>
      <c r="E162" s="2">
        <v>1682</v>
      </c>
      <c r="F162" s="3"/>
      <c r="G162" s="67">
        <v>2700</v>
      </c>
      <c r="H162" s="68"/>
      <c r="I162" s="68"/>
      <c r="J162" s="68"/>
    </row>
    <row r="163" spans="1:10">
      <c r="A163" s="100" t="s">
        <v>141</v>
      </c>
      <c r="B163" s="16" t="s">
        <v>138</v>
      </c>
      <c r="C163" s="2">
        <v>633007</v>
      </c>
      <c r="D163" s="2">
        <v>851</v>
      </c>
      <c r="E163" s="2">
        <v>50</v>
      </c>
      <c r="F163" s="3"/>
      <c r="G163" s="67">
        <v>171</v>
      </c>
      <c r="H163" s="68"/>
      <c r="I163" s="68"/>
      <c r="J163" s="68"/>
    </row>
    <row r="164" spans="1:10">
      <c r="A164" s="100" t="s">
        <v>142</v>
      </c>
      <c r="B164" s="16" t="s">
        <v>138</v>
      </c>
      <c r="C164" s="2">
        <v>634001</v>
      </c>
      <c r="D164" s="2">
        <v>106</v>
      </c>
      <c r="E164" s="2">
        <v>99</v>
      </c>
      <c r="F164" s="3">
        <v>500</v>
      </c>
      <c r="G164" s="67">
        <v>500</v>
      </c>
      <c r="H164" s="68">
        <v>500</v>
      </c>
      <c r="I164" s="68">
        <v>500</v>
      </c>
      <c r="J164" s="68">
        <v>500</v>
      </c>
    </row>
    <row r="165" spans="1:10">
      <c r="A165" s="100" t="s">
        <v>143</v>
      </c>
      <c r="B165" s="17" t="s">
        <v>138</v>
      </c>
      <c r="C165" s="2">
        <v>634002</v>
      </c>
      <c r="D165" s="2">
        <v>176</v>
      </c>
      <c r="E165" s="2">
        <v>213</v>
      </c>
      <c r="F165" s="3"/>
      <c r="G165" s="67"/>
      <c r="H165" s="68"/>
      <c r="I165" s="68"/>
      <c r="J165" s="68"/>
    </row>
    <row r="166" spans="1:10">
      <c r="A166" s="100" t="s">
        <v>144</v>
      </c>
      <c r="B166" s="16" t="s">
        <v>138</v>
      </c>
      <c r="C166" s="2">
        <v>634003</v>
      </c>
      <c r="D166" s="2">
        <v>431</v>
      </c>
      <c r="E166" s="2">
        <v>431</v>
      </c>
      <c r="F166" s="3">
        <v>464</v>
      </c>
      <c r="G166" s="67">
        <v>464</v>
      </c>
      <c r="H166" s="68">
        <v>464</v>
      </c>
      <c r="I166" s="68">
        <v>464</v>
      </c>
      <c r="J166" s="68">
        <v>464</v>
      </c>
    </row>
    <row r="167" spans="1:10">
      <c r="A167" s="100" t="s">
        <v>145</v>
      </c>
      <c r="B167" s="16" t="s">
        <v>138</v>
      </c>
      <c r="C167" s="2">
        <v>637002</v>
      </c>
      <c r="D167" s="2"/>
      <c r="E167" s="2"/>
      <c r="F167" s="3"/>
      <c r="G167" s="67"/>
      <c r="H167" s="68"/>
      <c r="I167" s="68"/>
      <c r="J167" s="68"/>
    </row>
    <row r="168" spans="1:10">
      <c r="A168" s="100" t="s">
        <v>146</v>
      </c>
      <c r="B168" s="16" t="s">
        <v>138</v>
      </c>
      <c r="C168" s="2">
        <v>637004</v>
      </c>
      <c r="D168" s="2">
        <v>70</v>
      </c>
      <c r="E168" s="2">
        <v>70</v>
      </c>
      <c r="F168" s="3">
        <v>70</v>
      </c>
      <c r="G168" s="67">
        <v>720</v>
      </c>
      <c r="H168" s="68">
        <v>70</v>
      </c>
      <c r="I168" s="68">
        <v>70</v>
      </c>
      <c r="J168" s="68">
        <v>70</v>
      </c>
    </row>
    <row r="169" spans="1:10">
      <c r="A169" s="100" t="s">
        <v>147</v>
      </c>
      <c r="B169" s="16" t="s">
        <v>138</v>
      </c>
      <c r="C169" s="2">
        <v>635005</v>
      </c>
      <c r="D169" s="2"/>
      <c r="E169" s="2"/>
      <c r="F169" s="3"/>
      <c r="G169" s="67"/>
      <c r="H169" s="68"/>
      <c r="I169" s="68"/>
      <c r="J169" s="68"/>
    </row>
    <row r="170" spans="1:10">
      <c r="A170" s="100" t="s">
        <v>148</v>
      </c>
      <c r="B170" s="16" t="s">
        <v>138</v>
      </c>
      <c r="C170" s="2">
        <v>637015</v>
      </c>
      <c r="D170" s="2">
        <v>66</v>
      </c>
      <c r="E170" s="2">
        <v>66</v>
      </c>
      <c r="F170" s="3">
        <v>66</v>
      </c>
      <c r="G170" s="67">
        <v>66</v>
      </c>
      <c r="H170" s="68">
        <v>66</v>
      </c>
      <c r="I170" s="68">
        <v>66</v>
      </c>
      <c r="J170" s="68">
        <v>66</v>
      </c>
    </row>
    <row r="171" spans="1:10">
      <c r="A171" s="100" t="s">
        <v>149</v>
      </c>
      <c r="B171" s="16" t="s">
        <v>138</v>
      </c>
      <c r="C171" s="2">
        <v>642006</v>
      </c>
      <c r="D171" s="2"/>
      <c r="E171" s="2"/>
      <c r="F171" s="3"/>
      <c r="G171" s="67"/>
      <c r="H171" s="68"/>
      <c r="I171" s="68"/>
      <c r="J171" s="68"/>
    </row>
    <row r="172" spans="1:10">
      <c r="A172" s="110" t="s">
        <v>129</v>
      </c>
      <c r="B172" s="57" t="s">
        <v>138</v>
      </c>
      <c r="C172" s="53"/>
      <c r="D172" s="53">
        <v>2212</v>
      </c>
      <c r="E172" s="53">
        <f>SUM(E162:E171)</f>
        <v>2611</v>
      </c>
      <c r="F172" s="51">
        <v>1100</v>
      </c>
      <c r="G172" s="88">
        <f>SUM(G162:G171)</f>
        <v>4621</v>
      </c>
      <c r="H172" s="88">
        <f>SUM(H164:H171)</f>
        <v>1100</v>
      </c>
      <c r="I172" s="88">
        <f>SUM(I162:I171)</f>
        <v>1100</v>
      </c>
      <c r="J172" s="88">
        <f>SUM(J163:J171)</f>
        <v>1100</v>
      </c>
    </row>
    <row r="173" spans="1:10">
      <c r="A173" s="100" t="s">
        <v>150</v>
      </c>
      <c r="B173" s="16" t="s">
        <v>151</v>
      </c>
      <c r="C173" s="2"/>
      <c r="D173" s="2"/>
      <c r="E173" s="2"/>
      <c r="F173" s="2"/>
      <c r="G173" s="67"/>
      <c r="H173" s="68"/>
      <c r="I173" s="68"/>
      <c r="J173" s="68"/>
    </row>
    <row r="174" spans="1:10">
      <c r="A174" s="100" t="s">
        <v>152</v>
      </c>
      <c r="B174" s="18" t="s">
        <v>151</v>
      </c>
      <c r="C174" s="10">
        <v>611000</v>
      </c>
      <c r="D174" s="2">
        <v>2505</v>
      </c>
      <c r="E174" s="2">
        <v>1924</v>
      </c>
      <c r="F174" s="2">
        <v>5460</v>
      </c>
      <c r="G174" s="67">
        <v>5460</v>
      </c>
      <c r="H174" s="68">
        <v>5460</v>
      </c>
      <c r="I174" s="68">
        <v>5789</v>
      </c>
      <c r="J174" s="68">
        <v>5789</v>
      </c>
    </row>
    <row r="175" spans="1:10">
      <c r="A175" s="100" t="s">
        <v>153</v>
      </c>
      <c r="B175" s="18" t="s">
        <v>151</v>
      </c>
      <c r="C175" s="10">
        <v>621000</v>
      </c>
      <c r="D175" s="2">
        <v>240</v>
      </c>
      <c r="E175" s="2">
        <v>223</v>
      </c>
      <c r="F175" s="2">
        <v>546</v>
      </c>
      <c r="G175" s="67">
        <v>546</v>
      </c>
      <c r="H175" s="68">
        <v>579</v>
      </c>
      <c r="I175" s="68">
        <v>579</v>
      </c>
      <c r="J175" s="68">
        <v>549</v>
      </c>
    </row>
    <row r="176" spans="1:10">
      <c r="A176" s="100" t="s">
        <v>154</v>
      </c>
      <c r="B176" s="18" t="s">
        <v>151</v>
      </c>
      <c r="C176" s="10">
        <v>625001</v>
      </c>
      <c r="D176" s="2">
        <v>35</v>
      </c>
      <c r="E176" s="2">
        <v>25</v>
      </c>
      <c r="F176" s="2">
        <v>78</v>
      </c>
      <c r="G176" s="67">
        <v>78</v>
      </c>
      <c r="H176" s="68">
        <v>83</v>
      </c>
      <c r="I176" s="68">
        <v>83</v>
      </c>
      <c r="J176" s="68">
        <v>83</v>
      </c>
    </row>
    <row r="177" spans="1:10">
      <c r="A177" s="100" t="s">
        <v>155</v>
      </c>
      <c r="B177" s="18" t="s">
        <v>151</v>
      </c>
      <c r="C177" s="10">
        <v>625002</v>
      </c>
      <c r="D177" s="2">
        <v>351</v>
      </c>
      <c r="E177" s="2">
        <v>328</v>
      </c>
      <c r="F177" s="2">
        <v>765</v>
      </c>
      <c r="G177" s="67">
        <v>765</v>
      </c>
      <c r="H177" s="68">
        <v>811</v>
      </c>
      <c r="I177" s="68">
        <v>811</v>
      </c>
      <c r="J177" s="68">
        <v>811</v>
      </c>
    </row>
    <row r="178" spans="1:10">
      <c r="A178" s="100" t="s">
        <v>156</v>
      </c>
      <c r="B178" s="18" t="s">
        <v>151</v>
      </c>
      <c r="C178" s="10">
        <v>625003</v>
      </c>
      <c r="D178" s="2">
        <v>20</v>
      </c>
      <c r="E178" s="2">
        <v>19</v>
      </c>
      <c r="F178" s="2">
        <v>44</v>
      </c>
      <c r="G178" s="67">
        <v>44</v>
      </c>
      <c r="H178" s="68">
        <v>47</v>
      </c>
      <c r="I178" s="68">
        <v>47</v>
      </c>
      <c r="J178" s="68">
        <v>47</v>
      </c>
    </row>
    <row r="179" spans="1:10">
      <c r="A179" s="100" t="s">
        <v>157</v>
      </c>
      <c r="B179" s="18" t="s">
        <v>151</v>
      </c>
      <c r="C179" s="10">
        <v>625004</v>
      </c>
      <c r="D179" s="2">
        <v>75</v>
      </c>
      <c r="E179" s="2">
        <v>77</v>
      </c>
      <c r="F179" s="2">
        <v>164</v>
      </c>
      <c r="G179" s="67">
        <v>164</v>
      </c>
      <c r="H179" s="68">
        <v>174</v>
      </c>
      <c r="I179" s="68">
        <v>174</v>
      </c>
      <c r="J179" s="68">
        <v>174</v>
      </c>
    </row>
    <row r="180" spans="1:10">
      <c r="A180" s="100" t="s">
        <v>158</v>
      </c>
      <c r="B180" s="18" t="s">
        <v>151</v>
      </c>
      <c r="C180" s="10">
        <v>625005</v>
      </c>
      <c r="D180" s="2">
        <v>25</v>
      </c>
      <c r="E180" s="2">
        <v>18</v>
      </c>
      <c r="F180" s="2">
        <v>55</v>
      </c>
      <c r="G180" s="67">
        <v>55</v>
      </c>
      <c r="H180" s="68">
        <v>58</v>
      </c>
      <c r="I180" s="68">
        <v>58</v>
      </c>
      <c r="J180" s="68">
        <v>58</v>
      </c>
    </row>
    <row r="181" spans="1:10">
      <c r="A181" s="100" t="s">
        <v>159</v>
      </c>
      <c r="B181" s="18" t="s">
        <v>151</v>
      </c>
      <c r="C181" s="10">
        <v>625007</v>
      </c>
      <c r="D181" s="2">
        <v>119</v>
      </c>
      <c r="E181" s="2">
        <v>105</v>
      </c>
      <c r="F181" s="2">
        <v>260</v>
      </c>
      <c r="G181" s="67">
        <v>260</v>
      </c>
      <c r="H181" s="68">
        <v>276</v>
      </c>
      <c r="I181" s="68">
        <v>276</v>
      </c>
      <c r="J181" s="68">
        <v>276</v>
      </c>
    </row>
    <row r="182" spans="1:10">
      <c r="A182" s="111" t="s">
        <v>160</v>
      </c>
      <c r="B182" s="18" t="s">
        <v>151</v>
      </c>
      <c r="C182" s="10">
        <v>633006</v>
      </c>
      <c r="D182" s="4">
        <v>38</v>
      </c>
      <c r="E182" s="2"/>
      <c r="F182" s="2"/>
      <c r="G182" s="67"/>
      <c r="H182" s="68"/>
      <c r="I182" s="68"/>
      <c r="J182" s="68"/>
    </row>
    <row r="183" spans="1:10">
      <c r="A183" s="111" t="s">
        <v>161</v>
      </c>
      <c r="B183" s="18" t="s">
        <v>151</v>
      </c>
      <c r="C183" s="10">
        <v>633010</v>
      </c>
      <c r="D183" s="4">
        <v>84</v>
      </c>
      <c r="E183" s="2"/>
      <c r="F183" s="2"/>
      <c r="G183" s="67"/>
      <c r="H183" s="68"/>
      <c r="I183" s="68"/>
      <c r="J183" s="68"/>
    </row>
    <row r="184" spans="1:10">
      <c r="A184" s="111" t="s">
        <v>162</v>
      </c>
      <c r="B184" s="18" t="s">
        <v>151</v>
      </c>
      <c r="C184" s="31">
        <v>637027</v>
      </c>
      <c r="D184" s="2"/>
      <c r="E184" s="2">
        <v>526</v>
      </c>
      <c r="F184" s="2"/>
      <c r="G184" s="67">
        <v>200</v>
      </c>
      <c r="H184" s="68">
        <v>400</v>
      </c>
      <c r="I184" s="68"/>
      <c r="J184" s="68"/>
    </row>
    <row r="185" spans="1:10">
      <c r="A185" s="110" t="s">
        <v>129</v>
      </c>
      <c r="B185" s="59" t="s">
        <v>151</v>
      </c>
      <c r="C185" s="54"/>
      <c r="D185" s="53">
        <v>3492</v>
      </c>
      <c r="E185" s="53">
        <f>SUM(E174:E184)</f>
        <v>3245</v>
      </c>
      <c r="F185" s="53">
        <f>SUM(F174:F184)</f>
        <v>7372</v>
      </c>
      <c r="G185" s="89">
        <f>SUM(G174:G184)</f>
        <v>7572</v>
      </c>
      <c r="H185" s="88">
        <f>SUM(H174:H184)</f>
        <v>7888</v>
      </c>
      <c r="I185" s="88">
        <v>7817</v>
      </c>
      <c r="J185" s="88">
        <v>7817</v>
      </c>
    </row>
    <row r="186" spans="1:10">
      <c r="A186" s="100"/>
      <c r="B186" s="2"/>
      <c r="C186" s="2"/>
      <c r="D186" s="2"/>
      <c r="E186" s="2"/>
      <c r="F186" s="3"/>
      <c r="G186" s="67"/>
      <c r="H186" s="68"/>
      <c r="I186" s="68"/>
      <c r="J186" s="68"/>
    </row>
    <row r="187" spans="1:10" ht="45">
      <c r="A187" s="109" t="s">
        <v>1</v>
      </c>
      <c r="B187" s="35" t="s">
        <v>75</v>
      </c>
      <c r="C187" s="36" t="s">
        <v>2</v>
      </c>
      <c r="D187" s="36" t="s">
        <v>3</v>
      </c>
      <c r="E187" s="37" t="s">
        <v>363</v>
      </c>
      <c r="F187" s="37" t="s">
        <v>4</v>
      </c>
      <c r="G187" s="85" t="s">
        <v>366</v>
      </c>
      <c r="H187" s="86" t="s">
        <v>5</v>
      </c>
      <c r="I187" s="86" t="s">
        <v>6</v>
      </c>
      <c r="J187" s="87" t="s">
        <v>365</v>
      </c>
    </row>
    <row r="188" spans="1:10">
      <c r="A188" s="102" t="s">
        <v>379</v>
      </c>
      <c r="B188" s="19" t="s">
        <v>163</v>
      </c>
      <c r="C188" s="2"/>
      <c r="D188" s="2"/>
      <c r="E188" s="2"/>
      <c r="F188" s="2"/>
      <c r="G188" s="67"/>
      <c r="H188" s="68"/>
      <c r="I188" s="68"/>
      <c r="J188" s="68"/>
    </row>
    <row r="189" spans="1:10">
      <c r="A189" s="100" t="s">
        <v>164</v>
      </c>
      <c r="B189" s="22" t="s">
        <v>163</v>
      </c>
      <c r="C189" s="2">
        <v>633006</v>
      </c>
      <c r="D189" s="2">
        <v>561</v>
      </c>
      <c r="E189" s="2"/>
      <c r="F189" s="4">
        <v>500</v>
      </c>
      <c r="G189" s="67">
        <v>500</v>
      </c>
      <c r="H189" s="68">
        <v>200</v>
      </c>
      <c r="I189" s="68">
        <v>200</v>
      </c>
      <c r="J189" s="68">
        <v>200</v>
      </c>
    </row>
    <row r="190" spans="1:10">
      <c r="A190" s="100" t="s">
        <v>165</v>
      </c>
      <c r="B190" s="43" t="s">
        <v>166</v>
      </c>
      <c r="C190" s="2">
        <v>634004</v>
      </c>
      <c r="D190" s="2">
        <v>408</v>
      </c>
      <c r="E190" s="2"/>
      <c r="F190" s="4">
        <v>200</v>
      </c>
      <c r="G190" s="67">
        <v>200</v>
      </c>
      <c r="H190" s="68">
        <v>200</v>
      </c>
      <c r="I190" s="68">
        <v>200</v>
      </c>
      <c r="J190" s="68">
        <v>200</v>
      </c>
    </row>
    <row r="191" spans="1:10">
      <c r="A191" s="100" t="s">
        <v>167</v>
      </c>
      <c r="B191" s="43" t="s">
        <v>166</v>
      </c>
      <c r="C191" s="2">
        <v>635006</v>
      </c>
      <c r="D191" s="2">
        <v>29669</v>
      </c>
      <c r="E191" s="2">
        <v>11291</v>
      </c>
      <c r="F191" s="4">
        <v>2000</v>
      </c>
      <c r="G191" s="67">
        <v>2000</v>
      </c>
      <c r="H191" s="68">
        <v>2000</v>
      </c>
      <c r="I191" s="68">
        <v>2000</v>
      </c>
      <c r="J191" s="68">
        <v>2000</v>
      </c>
    </row>
    <row r="192" spans="1:10">
      <c r="A192" s="100" t="s">
        <v>168</v>
      </c>
      <c r="B192" s="22" t="s">
        <v>163</v>
      </c>
      <c r="C192" s="2">
        <v>637004</v>
      </c>
      <c r="D192" s="2">
        <v>193</v>
      </c>
      <c r="E192" s="2">
        <v>240</v>
      </c>
      <c r="F192" s="4">
        <v>3000</v>
      </c>
      <c r="G192" s="67">
        <v>3000</v>
      </c>
      <c r="H192" s="68">
        <v>3000</v>
      </c>
      <c r="I192" s="68">
        <v>3000</v>
      </c>
      <c r="J192" s="68">
        <v>3000</v>
      </c>
    </row>
    <row r="193" spans="1:10">
      <c r="A193" s="100" t="s">
        <v>169</v>
      </c>
      <c r="B193" s="22" t="s">
        <v>163</v>
      </c>
      <c r="C193" s="2">
        <v>637005</v>
      </c>
      <c r="D193" s="2">
        <v>250</v>
      </c>
      <c r="E193" s="2"/>
      <c r="F193" s="2"/>
      <c r="G193" s="67"/>
      <c r="H193" s="68"/>
      <c r="I193" s="68"/>
      <c r="J193" s="68"/>
    </row>
    <row r="194" spans="1:10">
      <c r="A194" s="113" t="s">
        <v>129</v>
      </c>
      <c r="B194" s="66" t="s">
        <v>166</v>
      </c>
      <c r="C194" s="51"/>
      <c r="D194" s="51">
        <f>SUM(D189:D193)</f>
        <v>31081</v>
      </c>
      <c r="E194" s="53">
        <f>SUM(E191:E193)</f>
        <v>11531</v>
      </c>
      <c r="F194" s="51">
        <v>5700</v>
      </c>
      <c r="G194" s="89">
        <f>SUM(G189:G193)</f>
        <v>5700</v>
      </c>
      <c r="H194" s="88">
        <f>SUM(H189:H193)</f>
        <v>5400</v>
      </c>
      <c r="I194" s="89">
        <f>SUM(I189:I193)</f>
        <v>5400</v>
      </c>
      <c r="J194" s="89">
        <f>SUM(J189:J193)</f>
        <v>5400</v>
      </c>
    </row>
    <row r="195" spans="1:10">
      <c r="A195" s="102" t="s">
        <v>380</v>
      </c>
      <c r="B195" s="19" t="s">
        <v>170</v>
      </c>
      <c r="C195" s="2"/>
      <c r="D195" s="2"/>
      <c r="E195" s="2"/>
      <c r="F195" s="3"/>
      <c r="G195" s="67"/>
      <c r="H195" s="68"/>
      <c r="I195" s="68"/>
      <c r="J195" s="68"/>
    </row>
    <row r="196" spans="1:10">
      <c r="A196" s="111" t="s">
        <v>171</v>
      </c>
      <c r="B196" s="19" t="s">
        <v>170</v>
      </c>
      <c r="C196" s="3">
        <v>634003</v>
      </c>
      <c r="D196" s="3"/>
      <c r="E196" s="2"/>
      <c r="F196" s="3">
        <v>1500</v>
      </c>
      <c r="G196" s="90">
        <v>100</v>
      </c>
      <c r="H196" s="68">
        <v>400</v>
      </c>
      <c r="I196" s="67">
        <v>1500</v>
      </c>
      <c r="J196" s="67">
        <v>1500</v>
      </c>
    </row>
    <row r="197" spans="1:10">
      <c r="A197" s="111" t="s">
        <v>172</v>
      </c>
      <c r="B197" s="21" t="s">
        <v>170</v>
      </c>
      <c r="C197" s="2">
        <v>632003</v>
      </c>
      <c r="D197" s="2"/>
      <c r="E197" s="2">
        <v>44</v>
      </c>
      <c r="F197" s="2"/>
      <c r="G197" s="67"/>
      <c r="H197" s="68"/>
      <c r="I197" s="68"/>
      <c r="J197" s="68"/>
    </row>
    <row r="198" spans="1:10">
      <c r="A198" s="100" t="s">
        <v>173</v>
      </c>
      <c r="B198" s="22" t="s">
        <v>170</v>
      </c>
      <c r="C198" s="2">
        <v>637005</v>
      </c>
      <c r="D198" s="2"/>
      <c r="E198" s="2"/>
      <c r="F198" s="2"/>
      <c r="G198" s="67"/>
      <c r="H198" s="68"/>
      <c r="I198" s="68"/>
      <c r="J198" s="68"/>
    </row>
    <row r="199" spans="1:10">
      <c r="A199" s="100" t="s">
        <v>126</v>
      </c>
      <c r="B199" s="22" t="s">
        <v>170</v>
      </c>
      <c r="C199" s="2">
        <v>637004</v>
      </c>
      <c r="D199" s="2">
        <v>28569</v>
      </c>
      <c r="E199" s="2">
        <v>29250</v>
      </c>
      <c r="F199" s="4">
        <v>29000</v>
      </c>
      <c r="G199" s="67">
        <v>29000</v>
      </c>
      <c r="H199" s="68">
        <v>29200</v>
      </c>
      <c r="I199" s="68">
        <v>29200</v>
      </c>
      <c r="J199" s="68">
        <v>29200</v>
      </c>
    </row>
    <row r="200" spans="1:10">
      <c r="A200" s="113" t="s">
        <v>129</v>
      </c>
      <c r="B200" s="66" t="s">
        <v>174</v>
      </c>
      <c r="C200" s="51"/>
      <c r="D200" s="51">
        <v>28569</v>
      </c>
      <c r="E200" s="53">
        <f>SUM(E197:E199)</f>
        <v>29294</v>
      </c>
      <c r="F200" s="51">
        <f>SUM(F196:F199)</f>
        <v>30500</v>
      </c>
      <c r="G200" s="89">
        <f>SUM(G196:G199)</f>
        <v>29100</v>
      </c>
      <c r="H200" s="88">
        <f>SUM(H196:H199)</f>
        <v>29600</v>
      </c>
      <c r="I200" s="89">
        <f>SUM(I196:I199)</f>
        <v>30700</v>
      </c>
      <c r="J200" s="89">
        <f>SUM(J196:J199)</f>
        <v>30700</v>
      </c>
    </row>
    <row r="201" spans="1:10">
      <c r="A201" s="102" t="s">
        <v>175</v>
      </c>
      <c r="B201" s="39" t="s">
        <v>176</v>
      </c>
      <c r="C201" s="2"/>
      <c r="D201" s="2"/>
      <c r="E201" s="2"/>
      <c r="F201" s="2"/>
      <c r="G201" s="67"/>
      <c r="H201" s="68"/>
      <c r="I201" s="68"/>
      <c r="J201" s="68"/>
    </row>
    <row r="202" spans="1:10">
      <c r="A202" s="102" t="s">
        <v>177</v>
      </c>
      <c r="B202" s="15" t="s">
        <v>176</v>
      </c>
      <c r="C202" s="2">
        <v>632001</v>
      </c>
      <c r="D202" s="2"/>
      <c r="E202" s="2">
        <v>748</v>
      </c>
      <c r="F202" s="2">
        <v>1122</v>
      </c>
      <c r="G202" s="67">
        <v>1200</v>
      </c>
      <c r="H202" s="68">
        <v>1200</v>
      </c>
      <c r="I202" s="68">
        <v>1200</v>
      </c>
      <c r="J202" s="68">
        <v>1200</v>
      </c>
    </row>
    <row r="203" spans="1:10">
      <c r="A203" s="100" t="s">
        <v>178</v>
      </c>
      <c r="B203" s="15" t="s">
        <v>176</v>
      </c>
      <c r="C203" s="2">
        <v>633006</v>
      </c>
      <c r="D203" s="2">
        <v>121</v>
      </c>
      <c r="E203" s="2">
        <v>137</v>
      </c>
      <c r="F203" s="2"/>
      <c r="G203" s="67"/>
      <c r="H203" s="68"/>
      <c r="I203" s="68"/>
      <c r="J203" s="68"/>
    </row>
    <row r="204" spans="1:10">
      <c r="A204" s="100" t="s">
        <v>179</v>
      </c>
      <c r="B204" s="15" t="s">
        <v>176</v>
      </c>
      <c r="C204" s="2">
        <v>635006</v>
      </c>
      <c r="D204" s="2"/>
      <c r="E204" s="2"/>
      <c r="F204" s="4">
        <v>100</v>
      </c>
      <c r="G204" s="67">
        <v>100</v>
      </c>
      <c r="H204" s="68">
        <v>100</v>
      </c>
      <c r="I204" s="68">
        <v>100</v>
      </c>
      <c r="J204" s="68">
        <v>100</v>
      </c>
    </row>
    <row r="205" spans="1:10">
      <c r="A205" s="100" t="s">
        <v>180</v>
      </c>
      <c r="B205" s="15" t="s">
        <v>176</v>
      </c>
      <c r="C205" s="2">
        <v>637005</v>
      </c>
      <c r="D205" s="2"/>
      <c r="E205" s="2"/>
      <c r="F205" s="4"/>
      <c r="G205" s="67"/>
      <c r="H205" s="68"/>
      <c r="I205" s="68"/>
      <c r="J205" s="68"/>
    </row>
    <row r="206" spans="1:10">
      <c r="A206" s="100" t="s">
        <v>181</v>
      </c>
      <c r="B206" s="15" t="s">
        <v>176</v>
      </c>
      <c r="C206" s="2">
        <v>637004</v>
      </c>
      <c r="D206" s="2"/>
      <c r="E206" s="2">
        <v>177</v>
      </c>
      <c r="F206" s="2"/>
      <c r="G206" s="67">
        <v>177</v>
      </c>
      <c r="H206" s="68"/>
      <c r="I206" s="68"/>
      <c r="J206" s="68"/>
    </row>
    <row r="207" spans="1:10">
      <c r="A207" s="110" t="s">
        <v>129</v>
      </c>
      <c r="B207" s="65" t="s">
        <v>176</v>
      </c>
      <c r="C207" s="53"/>
      <c r="D207" s="53">
        <v>121</v>
      </c>
      <c r="E207" s="53">
        <f>SUM(E202:E206)</f>
        <v>1062</v>
      </c>
      <c r="F207" s="53">
        <v>1222</v>
      </c>
      <c r="G207" s="88">
        <f>SUM(G202:G206)</f>
        <v>1477</v>
      </c>
      <c r="H207" s="88">
        <f>SUM(H202:H206)</f>
        <v>1300</v>
      </c>
      <c r="I207" s="88">
        <v>1300</v>
      </c>
      <c r="J207" s="88">
        <v>1300</v>
      </c>
    </row>
    <row r="208" spans="1:10">
      <c r="A208" s="102" t="s">
        <v>182</v>
      </c>
      <c r="B208" s="29"/>
      <c r="C208" s="2"/>
      <c r="D208" s="2"/>
      <c r="E208" s="2"/>
      <c r="F208" s="2"/>
      <c r="G208" s="67"/>
      <c r="H208" s="68"/>
      <c r="I208" s="68"/>
      <c r="J208" s="68"/>
    </row>
    <row r="209" spans="1:10">
      <c r="A209" s="111" t="s">
        <v>183</v>
      </c>
      <c r="B209" s="23" t="s">
        <v>184</v>
      </c>
      <c r="C209" s="2">
        <v>633006</v>
      </c>
      <c r="D209" s="2">
        <v>1085</v>
      </c>
      <c r="E209" s="2">
        <v>959</v>
      </c>
      <c r="F209" s="4">
        <v>1200</v>
      </c>
      <c r="G209" s="67">
        <v>1200</v>
      </c>
      <c r="H209" s="68">
        <v>300</v>
      </c>
      <c r="I209" s="68">
        <v>200</v>
      </c>
      <c r="J209" s="68">
        <v>200</v>
      </c>
    </row>
    <row r="210" spans="1:10">
      <c r="A210" s="111" t="s">
        <v>185</v>
      </c>
      <c r="B210" s="23" t="s">
        <v>184</v>
      </c>
      <c r="C210" s="2">
        <v>633010</v>
      </c>
      <c r="D210" s="2">
        <v>10</v>
      </c>
      <c r="E210" s="2"/>
      <c r="F210" s="2"/>
      <c r="G210" s="67"/>
      <c r="H210" s="68"/>
      <c r="I210" s="68"/>
      <c r="J210" s="68"/>
    </row>
    <row r="211" spans="1:10">
      <c r="A211" s="111" t="s">
        <v>186</v>
      </c>
      <c r="B211" s="23" t="s">
        <v>184</v>
      </c>
      <c r="C211" s="2">
        <v>633015</v>
      </c>
      <c r="D211" s="2">
        <v>686</v>
      </c>
      <c r="E211" s="2">
        <v>295</v>
      </c>
      <c r="F211" s="4">
        <v>750</v>
      </c>
      <c r="G211" s="67">
        <v>800</v>
      </c>
      <c r="H211" s="68">
        <v>300</v>
      </c>
      <c r="I211" s="68">
        <v>300</v>
      </c>
      <c r="J211" s="68">
        <v>300</v>
      </c>
    </row>
    <row r="212" spans="1:10">
      <c r="A212" s="111" t="s">
        <v>187</v>
      </c>
      <c r="B212" s="23" t="s">
        <v>184</v>
      </c>
      <c r="C212" s="2">
        <v>635004</v>
      </c>
      <c r="D212" s="2">
        <v>694</v>
      </c>
      <c r="E212" s="2">
        <v>492</v>
      </c>
      <c r="F212" s="4">
        <v>500</v>
      </c>
      <c r="G212" s="67">
        <v>600</v>
      </c>
      <c r="H212" s="68">
        <v>500</v>
      </c>
      <c r="I212" s="68">
        <v>500</v>
      </c>
      <c r="J212" s="68">
        <v>500</v>
      </c>
    </row>
    <row r="213" spans="1:10">
      <c r="A213" s="111" t="s">
        <v>370</v>
      </c>
      <c r="B213" s="23" t="s">
        <v>184</v>
      </c>
      <c r="C213" s="2">
        <v>635006</v>
      </c>
      <c r="D213" s="2"/>
      <c r="E213" s="2"/>
      <c r="F213" s="2"/>
      <c r="G213" s="67"/>
      <c r="H213" s="68">
        <v>2000</v>
      </c>
      <c r="I213" s="68"/>
      <c r="J213" s="68"/>
    </row>
    <row r="214" spans="1:10">
      <c r="A214" s="111" t="s">
        <v>188</v>
      </c>
      <c r="B214" s="23" t="s">
        <v>184</v>
      </c>
      <c r="C214" s="2">
        <v>637004</v>
      </c>
      <c r="D214" s="2">
        <v>53</v>
      </c>
      <c r="E214" s="2">
        <v>915</v>
      </c>
      <c r="F214" s="4">
        <v>500</v>
      </c>
      <c r="G214" s="67">
        <v>500</v>
      </c>
      <c r="H214" s="68">
        <v>500</v>
      </c>
      <c r="I214" s="68">
        <v>500</v>
      </c>
      <c r="J214" s="68">
        <v>500</v>
      </c>
    </row>
    <row r="215" spans="1:10">
      <c r="A215" s="100" t="s">
        <v>189</v>
      </c>
      <c r="B215" s="23" t="s">
        <v>184</v>
      </c>
      <c r="C215" s="2">
        <v>637005</v>
      </c>
      <c r="D215" s="2"/>
      <c r="E215" s="2"/>
      <c r="F215" s="2"/>
      <c r="G215" s="67"/>
      <c r="H215" s="68"/>
      <c r="I215" s="68"/>
      <c r="J215" s="68"/>
    </row>
    <row r="216" spans="1:10" ht="45">
      <c r="A216" s="109" t="s">
        <v>1</v>
      </c>
      <c r="B216" s="35" t="s">
        <v>75</v>
      </c>
      <c r="C216" s="36" t="s">
        <v>2</v>
      </c>
      <c r="D216" s="36" t="s">
        <v>3</v>
      </c>
      <c r="E216" s="37" t="s">
        <v>363</v>
      </c>
      <c r="F216" s="37" t="s">
        <v>4</v>
      </c>
      <c r="G216" s="85" t="s">
        <v>366</v>
      </c>
      <c r="H216" s="86" t="s">
        <v>5</v>
      </c>
      <c r="I216" s="86" t="s">
        <v>6</v>
      </c>
      <c r="J216" s="87" t="s">
        <v>365</v>
      </c>
    </row>
    <row r="217" spans="1:10">
      <c r="A217" s="100" t="s">
        <v>190</v>
      </c>
      <c r="B217" s="44" t="s">
        <v>184</v>
      </c>
      <c r="C217" s="2">
        <v>637015</v>
      </c>
      <c r="D217" s="2">
        <f>SUM(D209:D215)</f>
        <v>2528</v>
      </c>
      <c r="E217" s="2"/>
      <c r="F217" s="4">
        <v>60</v>
      </c>
      <c r="G217" s="67">
        <v>60</v>
      </c>
      <c r="H217" s="68"/>
      <c r="I217" s="68">
        <v>60</v>
      </c>
      <c r="J217" s="68">
        <v>60</v>
      </c>
    </row>
    <row r="218" spans="1:10">
      <c r="A218" s="113" t="s">
        <v>129</v>
      </c>
      <c r="B218" s="62" t="s">
        <v>184</v>
      </c>
      <c r="C218" s="51"/>
      <c r="D218" s="51">
        <v>2528</v>
      </c>
      <c r="E218" s="51">
        <v>2662</v>
      </c>
      <c r="F218" s="51">
        <v>3010</v>
      </c>
      <c r="G218" s="89">
        <f>SUM(G209:G217)</f>
        <v>3160</v>
      </c>
      <c r="H218" s="89">
        <f>SUM(H209:H217)</f>
        <v>3600</v>
      </c>
      <c r="I218" s="89">
        <f>SUM(I209:I217)</f>
        <v>1560</v>
      </c>
      <c r="J218" s="89">
        <f>SUM(J209:J217)</f>
        <v>1560</v>
      </c>
    </row>
    <row r="219" spans="1:10">
      <c r="A219" s="102" t="s">
        <v>191</v>
      </c>
      <c r="B219" s="39" t="s">
        <v>192</v>
      </c>
      <c r="C219" s="2"/>
      <c r="D219" s="2"/>
      <c r="E219" s="2"/>
      <c r="F219" s="2"/>
      <c r="G219" s="67"/>
      <c r="H219" s="68"/>
      <c r="I219" s="68"/>
      <c r="J219" s="68"/>
    </row>
    <row r="220" spans="1:10">
      <c r="A220" s="100" t="s">
        <v>193</v>
      </c>
      <c r="B220" s="15" t="s">
        <v>192</v>
      </c>
      <c r="C220" s="2">
        <v>633006</v>
      </c>
      <c r="D220" s="2"/>
      <c r="E220" s="2"/>
      <c r="F220" s="2"/>
      <c r="G220" s="67"/>
      <c r="H220" s="68"/>
      <c r="I220" s="68"/>
      <c r="J220" s="68"/>
    </row>
    <row r="221" spans="1:10">
      <c r="A221" s="100" t="s">
        <v>180</v>
      </c>
      <c r="B221" s="15" t="s">
        <v>192</v>
      </c>
      <c r="C221" s="2">
        <v>637005</v>
      </c>
      <c r="D221" s="2">
        <v>330</v>
      </c>
      <c r="E221" s="2">
        <v>900</v>
      </c>
      <c r="F221" s="2">
        <v>900</v>
      </c>
      <c r="G221" s="67">
        <v>1000</v>
      </c>
      <c r="H221" s="68">
        <v>900</v>
      </c>
      <c r="I221" s="68"/>
      <c r="J221" s="68"/>
    </row>
    <row r="222" spans="1:10">
      <c r="A222" s="100" t="s">
        <v>194</v>
      </c>
      <c r="B222" s="15" t="s">
        <v>192</v>
      </c>
      <c r="C222" s="2">
        <v>637004</v>
      </c>
      <c r="D222" s="2"/>
      <c r="E222" s="2"/>
      <c r="F222" s="2"/>
      <c r="G222" s="67"/>
      <c r="H222" s="68"/>
      <c r="I222" s="68"/>
      <c r="J222" s="68"/>
    </row>
    <row r="223" spans="1:10">
      <c r="A223" s="113" t="s">
        <v>195</v>
      </c>
      <c r="B223" s="62" t="s">
        <v>192</v>
      </c>
      <c r="C223" s="51"/>
      <c r="D223" s="51">
        <v>330</v>
      </c>
      <c r="E223" s="51">
        <v>900</v>
      </c>
      <c r="F223" s="51">
        <v>900</v>
      </c>
      <c r="G223" s="89">
        <f>SUM(G221:G222)</f>
        <v>1000</v>
      </c>
      <c r="H223" s="89">
        <v>900</v>
      </c>
      <c r="I223" s="89">
        <v>0</v>
      </c>
      <c r="J223" s="89">
        <v>0</v>
      </c>
    </row>
    <row r="224" spans="1:10">
      <c r="A224" s="102" t="s">
        <v>381</v>
      </c>
      <c r="B224" s="19" t="s">
        <v>196</v>
      </c>
      <c r="C224" s="2"/>
      <c r="D224" s="2"/>
      <c r="E224" s="2"/>
      <c r="F224" s="2"/>
      <c r="G224" s="67"/>
      <c r="H224" s="68"/>
      <c r="I224" s="68"/>
      <c r="J224" s="68"/>
    </row>
    <row r="225" spans="1:10">
      <c r="A225" s="100" t="s">
        <v>197</v>
      </c>
      <c r="B225" s="21" t="s">
        <v>196</v>
      </c>
      <c r="C225" s="2">
        <v>632001</v>
      </c>
      <c r="D225" s="2">
        <v>5835</v>
      </c>
      <c r="E225" s="2">
        <v>5977</v>
      </c>
      <c r="F225" s="4">
        <v>7200</v>
      </c>
      <c r="G225" s="67">
        <v>7200</v>
      </c>
      <c r="H225" s="68">
        <v>7200</v>
      </c>
      <c r="I225" s="68">
        <v>7200</v>
      </c>
      <c r="J225" s="68">
        <v>7200</v>
      </c>
    </row>
    <row r="226" spans="1:10">
      <c r="A226" s="100" t="s">
        <v>198</v>
      </c>
      <c r="B226" s="21" t="s">
        <v>196</v>
      </c>
      <c r="C226" s="2">
        <v>633006</v>
      </c>
      <c r="D226" s="2">
        <v>195</v>
      </c>
      <c r="E226" s="2">
        <v>831</v>
      </c>
      <c r="F226" s="4">
        <v>700</v>
      </c>
      <c r="G226" s="67">
        <v>700</v>
      </c>
      <c r="H226" s="68">
        <v>700</v>
      </c>
      <c r="I226" s="68">
        <v>700</v>
      </c>
      <c r="J226" s="68">
        <v>700</v>
      </c>
    </row>
    <row r="227" spans="1:10">
      <c r="A227" s="100" t="s">
        <v>199</v>
      </c>
      <c r="B227" s="21" t="s">
        <v>196</v>
      </c>
      <c r="C227" s="2">
        <v>635006</v>
      </c>
      <c r="D227" s="2">
        <v>159</v>
      </c>
      <c r="E227" s="2"/>
      <c r="F227" s="4">
        <v>200</v>
      </c>
      <c r="G227" s="67">
        <v>200</v>
      </c>
      <c r="H227" s="68">
        <v>800</v>
      </c>
      <c r="I227" s="68">
        <v>800</v>
      </c>
      <c r="J227" s="68">
        <v>800</v>
      </c>
    </row>
    <row r="228" spans="1:10">
      <c r="A228" s="100" t="s">
        <v>200</v>
      </c>
      <c r="B228" s="21" t="s">
        <v>196</v>
      </c>
      <c r="C228" s="2">
        <v>637004</v>
      </c>
      <c r="D228" s="2">
        <v>817</v>
      </c>
      <c r="E228" s="2">
        <v>1601</v>
      </c>
      <c r="F228" s="4">
        <v>700</v>
      </c>
      <c r="G228" s="67">
        <v>700</v>
      </c>
      <c r="H228" s="68">
        <v>700</v>
      </c>
      <c r="I228" s="68">
        <v>700</v>
      </c>
      <c r="J228" s="68">
        <v>700</v>
      </c>
    </row>
    <row r="229" spans="1:10">
      <c r="A229" s="100" t="s">
        <v>201</v>
      </c>
      <c r="B229" s="22" t="s">
        <v>202</v>
      </c>
      <c r="C229" s="2">
        <v>637005</v>
      </c>
      <c r="D229" s="2"/>
      <c r="E229" s="2"/>
      <c r="F229" s="2"/>
      <c r="G229" s="67"/>
      <c r="H229" s="68"/>
      <c r="I229" s="68"/>
      <c r="J229" s="68"/>
    </row>
    <row r="230" spans="1:10">
      <c r="A230" s="113" t="s">
        <v>129</v>
      </c>
      <c r="B230" s="61" t="s">
        <v>196</v>
      </c>
      <c r="C230" s="51"/>
      <c r="D230" s="51">
        <f>SUM(D225:D229)</f>
        <v>7006</v>
      </c>
      <c r="E230" s="51">
        <f>SUM(E225:E229)</f>
        <v>8409</v>
      </c>
      <c r="F230" s="51">
        <v>8800</v>
      </c>
      <c r="G230" s="89">
        <f>SUM(G225:G229)</f>
        <v>8800</v>
      </c>
      <c r="H230" s="89">
        <f>SUM(H225:H229)</f>
        <v>9400</v>
      </c>
      <c r="I230" s="89">
        <f>SUM(I225:I229)</f>
        <v>9400</v>
      </c>
      <c r="J230" s="89">
        <f>SUM(J225:J228)</f>
        <v>9400</v>
      </c>
    </row>
    <row r="231" spans="1:10">
      <c r="A231" s="102" t="s">
        <v>382</v>
      </c>
      <c r="B231" s="39" t="s">
        <v>203</v>
      </c>
      <c r="C231" s="2"/>
      <c r="D231" s="2"/>
      <c r="E231" s="2"/>
      <c r="F231" s="2"/>
      <c r="G231" s="67"/>
      <c r="H231" s="68"/>
      <c r="I231" s="68"/>
      <c r="J231" s="68"/>
    </row>
    <row r="232" spans="1:10">
      <c r="A232" s="100" t="s">
        <v>204</v>
      </c>
      <c r="B232" s="16" t="s">
        <v>203</v>
      </c>
      <c r="C232" s="2">
        <v>632001</v>
      </c>
      <c r="D232" s="2">
        <v>691</v>
      </c>
      <c r="E232" s="2">
        <v>530</v>
      </c>
      <c r="F232" s="4">
        <v>1000</v>
      </c>
      <c r="G232" s="67">
        <v>1200</v>
      </c>
      <c r="H232" s="68">
        <v>1000</v>
      </c>
      <c r="I232" s="68">
        <v>1000</v>
      </c>
      <c r="J232" s="68">
        <v>1000</v>
      </c>
    </row>
    <row r="233" spans="1:10">
      <c r="A233" s="100" t="s">
        <v>205</v>
      </c>
      <c r="B233" s="16" t="s">
        <v>203</v>
      </c>
      <c r="C233" s="2">
        <v>632002</v>
      </c>
      <c r="D233" s="2">
        <v>1671</v>
      </c>
      <c r="E233" s="2">
        <v>1674</v>
      </c>
      <c r="F233" s="4">
        <v>1700</v>
      </c>
      <c r="G233" s="67">
        <v>1700</v>
      </c>
      <c r="H233" s="68">
        <v>1700</v>
      </c>
      <c r="I233" s="68">
        <v>1700</v>
      </c>
      <c r="J233" s="68">
        <v>1700</v>
      </c>
    </row>
    <row r="234" spans="1:10">
      <c r="A234" s="100" t="s">
        <v>206</v>
      </c>
      <c r="B234" s="17" t="s">
        <v>207</v>
      </c>
      <c r="C234" s="2">
        <v>633004</v>
      </c>
      <c r="D234" s="2"/>
      <c r="E234" s="2"/>
      <c r="F234" s="2"/>
      <c r="G234" s="67"/>
      <c r="H234" s="68"/>
      <c r="I234" s="68"/>
      <c r="J234" s="68"/>
    </row>
    <row r="235" spans="1:10">
      <c r="A235" s="100" t="s">
        <v>208</v>
      </c>
      <c r="B235" s="17" t="s">
        <v>207</v>
      </c>
      <c r="C235" s="2">
        <v>633006</v>
      </c>
      <c r="D235" s="2"/>
      <c r="E235" s="2"/>
      <c r="F235" s="2"/>
      <c r="G235" s="67"/>
      <c r="H235" s="68"/>
      <c r="I235" s="68"/>
      <c r="J235" s="68"/>
    </row>
    <row r="236" spans="1:10">
      <c r="A236" s="100" t="s">
        <v>209</v>
      </c>
      <c r="B236" s="16" t="s">
        <v>203</v>
      </c>
      <c r="C236" s="2">
        <v>635006</v>
      </c>
      <c r="D236" s="2">
        <v>2747</v>
      </c>
      <c r="E236" s="2"/>
      <c r="F236" s="4">
        <v>1000</v>
      </c>
      <c r="G236" s="67">
        <v>1000</v>
      </c>
      <c r="H236" s="68">
        <v>1000</v>
      </c>
      <c r="I236" s="68">
        <v>1000</v>
      </c>
      <c r="J236" s="68">
        <v>1000</v>
      </c>
    </row>
    <row r="237" spans="1:10">
      <c r="A237" s="100" t="s">
        <v>194</v>
      </c>
      <c r="B237" s="16" t="s">
        <v>203</v>
      </c>
      <c r="C237" s="2">
        <v>637004</v>
      </c>
      <c r="D237" s="2"/>
      <c r="E237" s="2">
        <v>1241</v>
      </c>
      <c r="F237" s="4">
        <v>1250</v>
      </c>
      <c r="G237" s="67">
        <v>1250</v>
      </c>
      <c r="H237" s="68">
        <v>1250</v>
      </c>
      <c r="I237" s="68">
        <v>1250</v>
      </c>
      <c r="J237" s="68">
        <v>1250</v>
      </c>
    </row>
    <row r="238" spans="1:10">
      <c r="A238" s="100" t="s">
        <v>210</v>
      </c>
      <c r="B238" s="16" t="s">
        <v>203</v>
      </c>
      <c r="C238" s="2">
        <v>637015</v>
      </c>
      <c r="D238" s="2">
        <v>1080</v>
      </c>
      <c r="E238" s="2">
        <v>1215</v>
      </c>
      <c r="F238" s="4">
        <v>1080</v>
      </c>
      <c r="G238" s="67">
        <v>1280</v>
      </c>
      <c r="H238" s="68">
        <v>1080</v>
      </c>
      <c r="I238" s="68">
        <v>1080</v>
      </c>
      <c r="J238" s="68">
        <v>1080</v>
      </c>
    </row>
    <row r="239" spans="1:10">
      <c r="A239" s="100" t="s">
        <v>211</v>
      </c>
      <c r="B239" s="16" t="s">
        <v>203</v>
      </c>
      <c r="C239" s="2">
        <v>637018</v>
      </c>
      <c r="D239" s="2">
        <v>650</v>
      </c>
      <c r="E239" s="2">
        <v>611</v>
      </c>
      <c r="F239" s="4">
        <v>700</v>
      </c>
      <c r="G239" s="67">
        <v>700</v>
      </c>
      <c r="H239" s="68">
        <v>700</v>
      </c>
      <c r="I239" s="68">
        <v>700</v>
      </c>
      <c r="J239" s="68">
        <v>700</v>
      </c>
    </row>
    <row r="240" spans="1:10">
      <c r="A240" s="113" t="s">
        <v>129</v>
      </c>
      <c r="B240" s="62" t="s">
        <v>203</v>
      </c>
      <c r="C240" s="51"/>
      <c r="D240" s="51">
        <f t="shared" ref="D240:J240" si="3">SUM(D232:D239)</f>
        <v>6839</v>
      </c>
      <c r="E240" s="51">
        <f t="shared" si="3"/>
        <v>5271</v>
      </c>
      <c r="F240" s="51">
        <f t="shared" si="3"/>
        <v>6730</v>
      </c>
      <c r="G240" s="89">
        <f t="shared" si="3"/>
        <v>7130</v>
      </c>
      <c r="H240" s="89">
        <f t="shared" si="3"/>
        <v>6730</v>
      </c>
      <c r="I240" s="89">
        <f t="shared" si="3"/>
        <v>6730</v>
      </c>
      <c r="J240" s="89">
        <f t="shared" si="3"/>
        <v>6730</v>
      </c>
    </row>
    <row r="241" spans="1:10">
      <c r="A241" s="102" t="s">
        <v>383</v>
      </c>
      <c r="B241" s="45" t="s">
        <v>212</v>
      </c>
      <c r="C241" s="2"/>
      <c r="D241" s="2"/>
      <c r="E241" s="2"/>
      <c r="F241" s="2"/>
      <c r="G241" s="67"/>
      <c r="H241" s="68"/>
      <c r="I241" s="68"/>
      <c r="J241" s="68"/>
    </row>
    <row r="242" spans="1:10">
      <c r="A242" s="100" t="s">
        <v>213</v>
      </c>
      <c r="B242" s="46" t="s">
        <v>212</v>
      </c>
      <c r="C242" s="2">
        <v>625002</v>
      </c>
      <c r="D242" s="2">
        <v>157</v>
      </c>
      <c r="E242" s="2">
        <v>162</v>
      </c>
      <c r="F242" s="4">
        <v>180</v>
      </c>
      <c r="G242" s="67">
        <v>180</v>
      </c>
      <c r="H242" s="68">
        <v>180</v>
      </c>
      <c r="I242" s="68">
        <v>180</v>
      </c>
      <c r="J242" s="68">
        <v>180</v>
      </c>
    </row>
    <row r="243" spans="1:10">
      <c r="A243" s="100" t="s">
        <v>156</v>
      </c>
      <c r="B243" s="46" t="s">
        <v>212</v>
      </c>
      <c r="C243" s="2">
        <v>625003</v>
      </c>
      <c r="D243" s="2">
        <v>9</v>
      </c>
      <c r="E243" s="2">
        <v>9</v>
      </c>
      <c r="F243" s="4">
        <v>10</v>
      </c>
      <c r="G243" s="67">
        <v>10</v>
      </c>
      <c r="H243" s="68">
        <v>10</v>
      </c>
      <c r="I243" s="68">
        <v>10</v>
      </c>
      <c r="J243" s="68">
        <v>10</v>
      </c>
    </row>
    <row r="244" spans="1:10">
      <c r="A244" s="100" t="s">
        <v>157</v>
      </c>
      <c r="B244" s="8" t="s">
        <v>212</v>
      </c>
      <c r="C244" s="2">
        <v>625004</v>
      </c>
      <c r="D244" s="2">
        <v>34</v>
      </c>
      <c r="E244" s="2">
        <v>30</v>
      </c>
      <c r="F244" s="4">
        <v>0</v>
      </c>
      <c r="G244" s="67"/>
      <c r="H244" s="68"/>
      <c r="I244" s="68"/>
      <c r="J244" s="68"/>
    </row>
    <row r="245" spans="1:10">
      <c r="A245" s="100" t="s">
        <v>214</v>
      </c>
      <c r="B245" s="8" t="s">
        <v>212</v>
      </c>
      <c r="C245" s="2">
        <v>625007</v>
      </c>
      <c r="D245" s="2">
        <v>53</v>
      </c>
      <c r="E245" s="2">
        <v>55</v>
      </c>
      <c r="F245" s="4">
        <v>84</v>
      </c>
      <c r="G245" s="67">
        <v>84</v>
      </c>
      <c r="H245" s="68">
        <v>84</v>
      </c>
      <c r="I245" s="68">
        <v>84</v>
      </c>
      <c r="J245" s="68">
        <v>84</v>
      </c>
    </row>
    <row r="246" spans="1:10" ht="45">
      <c r="A246" s="114" t="s">
        <v>1</v>
      </c>
      <c r="B246" s="34" t="s">
        <v>75</v>
      </c>
      <c r="C246" s="13" t="s">
        <v>2</v>
      </c>
      <c r="D246" s="13" t="s">
        <v>3</v>
      </c>
      <c r="E246" s="32" t="s">
        <v>363</v>
      </c>
      <c r="F246" s="32" t="s">
        <v>4</v>
      </c>
      <c r="G246" s="91" t="s">
        <v>366</v>
      </c>
      <c r="H246" s="92" t="s">
        <v>5</v>
      </c>
      <c r="I246" s="92" t="s">
        <v>6</v>
      </c>
      <c r="J246" s="93" t="s">
        <v>365</v>
      </c>
    </row>
    <row r="247" spans="1:10">
      <c r="A247" s="100" t="s">
        <v>197</v>
      </c>
      <c r="B247" s="8" t="s">
        <v>212</v>
      </c>
      <c r="C247" s="2">
        <v>632001</v>
      </c>
      <c r="D247" s="2">
        <v>3220</v>
      </c>
      <c r="E247" s="2">
        <v>4842</v>
      </c>
      <c r="F247" s="4">
        <v>3500</v>
      </c>
      <c r="G247" s="67">
        <v>4500</v>
      </c>
      <c r="H247" s="68">
        <v>4500</v>
      </c>
      <c r="I247" s="68">
        <v>3450</v>
      </c>
      <c r="J247" s="68">
        <v>3450</v>
      </c>
    </row>
    <row r="248" spans="1:10">
      <c r="A248" s="100" t="s">
        <v>215</v>
      </c>
      <c r="B248" s="8" t="s">
        <v>212</v>
      </c>
      <c r="C248" s="2">
        <v>632002</v>
      </c>
      <c r="D248" s="2">
        <v>397</v>
      </c>
      <c r="E248" s="2">
        <v>328</v>
      </c>
      <c r="F248" s="4">
        <v>400</v>
      </c>
      <c r="G248" s="67">
        <v>400</v>
      </c>
      <c r="H248" s="68">
        <v>400</v>
      </c>
      <c r="I248" s="68">
        <v>400</v>
      </c>
      <c r="J248" s="68">
        <v>400</v>
      </c>
    </row>
    <row r="249" spans="1:10">
      <c r="A249" s="100" t="s">
        <v>216</v>
      </c>
      <c r="B249" s="8" t="s">
        <v>212</v>
      </c>
      <c r="C249" s="2">
        <v>633001</v>
      </c>
      <c r="D249" s="2"/>
      <c r="E249" s="2"/>
      <c r="F249" s="2"/>
      <c r="G249" s="67"/>
      <c r="H249" s="68"/>
      <c r="I249" s="68"/>
      <c r="J249" s="68"/>
    </row>
    <row r="250" spans="1:10">
      <c r="A250" s="100" t="s">
        <v>217</v>
      </c>
      <c r="B250" s="9" t="s">
        <v>212</v>
      </c>
      <c r="C250" s="2">
        <v>633004</v>
      </c>
      <c r="D250" s="2"/>
      <c r="E250" s="2"/>
      <c r="F250" s="2"/>
      <c r="G250" s="67"/>
      <c r="H250" s="68"/>
      <c r="I250" s="68"/>
      <c r="J250" s="68"/>
    </row>
    <row r="251" spans="1:10">
      <c r="A251" s="100" t="s">
        <v>208</v>
      </c>
      <c r="B251" s="8" t="s">
        <v>212</v>
      </c>
      <c r="C251" s="2">
        <v>633006</v>
      </c>
      <c r="D251" s="2"/>
      <c r="E251" s="2">
        <v>371</v>
      </c>
      <c r="F251" s="4">
        <v>100</v>
      </c>
      <c r="G251" s="67">
        <v>200</v>
      </c>
      <c r="H251" s="68">
        <v>100</v>
      </c>
      <c r="I251" s="68">
        <v>100</v>
      </c>
      <c r="J251" s="68">
        <v>100</v>
      </c>
    </row>
    <row r="252" spans="1:10">
      <c r="A252" s="100" t="s">
        <v>218</v>
      </c>
      <c r="B252" s="47" t="s">
        <v>212</v>
      </c>
      <c r="C252" s="2">
        <v>633010</v>
      </c>
      <c r="D252" s="2"/>
      <c r="E252" s="2"/>
      <c r="F252" s="2"/>
      <c r="G252" s="67"/>
      <c r="H252" s="68"/>
      <c r="I252" s="68"/>
      <c r="J252" s="68"/>
    </row>
    <row r="253" spans="1:10">
      <c r="A253" s="100" t="s">
        <v>219</v>
      </c>
      <c r="B253" s="47" t="s">
        <v>212</v>
      </c>
      <c r="C253" s="2">
        <v>634004</v>
      </c>
      <c r="D253" s="2"/>
      <c r="E253" s="2"/>
      <c r="F253" s="2"/>
      <c r="G253" s="67"/>
      <c r="H253" s="68"/>
      <c r="I253" s="68"/>
      <c r="J253" s="68"/>
    </row>
    <row r="254" spans="1:10">
      <c r="A254" s="100" t="s">
        <v>220</v>
      </c>
      <c r="B254" s="47" t="s">
        <v>212</v>
      </c>
      <c r="C254" s="2">
        <v>635004</v>
      </c>
      <c r="D254" s="2">
        <v>181</v>
      </c>
      <c r="E254" s="2"/>
      <c r="F254" s="2"/>
      <c r="G254" s="67"/>
      <c r="H254" s="68"/>
      <c r="I254" s="68"/>
      <c r="J254" s="68"/>
    </row>
    <row r="255" spans="1:10">
      <c r="A255" s="100" t="s">
        <v>221</v>
      </c>
      <c r="B255" s="8" t="s">
        <v>212</v>
      </c>
      <c r="C255" s="2">
        <v>635006</v>
      </c>
      <c r="D255" s="2">
        <v>923</v>
      </c>
      <c r="E255" s="2">
        <v>89</v>
      </c>
      <c r="F255" s="4">
        <v>1100</v>
      </c>
      <c r="G255" s="67">
        <v>1100</v>
      </c>
      <c r="H255" s="68">
        <v>100</v>
      </c>
      <c r="I255" s="68">
        <v>100</v>
      </c>
      <c r="J255" s="68">
        <v>100</v>
      </c>
    </row>
    <row r="256" spans="1:10">
      <c r="A256" s="100" t="s">
        <v>222</v>
      </c>
      <c r="B256" s="8" t="s">
        <v>212</v>
      </c>
      <c r="C256" s="2">
        <v>637005</v>
      </c>
      <c r="D256" s="2"/>
      <c r="E256" s="2"/>
      <c r="F256" s="2"/>
      <c r="G256" s="67"/>
      <c r="H256" s="68"/>
      <c r="I256" s="68"/>
      <c r="J256" s="68"/>
    </row>
    <row r="257" spans="1:10">
      <c r="A257" s="100" t="s">
        <v>223</v>
      </c>
      <c r="B257" s="8" t="s">
        <v>212</v>
      </c>
      <c r="C257" s="2">
        <v>637027</v>
      </c>
      <c r="D257" s="2">
        <v>1111</v>
      </c>
      <c r="E257" s="2">
        <v>1309</v>
      </c>
      <c r="F257" s="4">
        <v>1280</v>
      </c>
      <c r="G257" s="67">
        <v>1280</v>
      </c>
      <c r="H257" s="68">
        <v>1280</v>
      </c>
      <c r="I257" s="68">
        <v>1280</v>
      </c>
      <c r="J257" s="68">
        <v>1280</v>
      </c>
    </row>
    <row r="258" spans="1:10">
      <c r="A258" s="100" t="s">
        <v>224</v>
      </c>
      <c r="B258" s="8" t="s">
        <v>212</v>
      </c>
      <c r="C258" s="2">
        <v>642001</v>
      </c>
      <c r="D258" s="2">
        <v>1000</v>
      </c>
      <c r="E258" s="2">
        <v>1000</v>
      </c>
      <c r="F258" s="2">
        <v>1000</v>
      </c>
      <c r="G258" s="67">
        <v>1000</v>
      </c>
      <c r="H258" s="68">
        <v>1000</v>
      </c>
      <c r="I258" s="68"/>
      <c r="J258" s="68"/>
    </row>
    <row r="259" spans="1:10">
      <c r="A259" s="111" t="s">
        <v>225</v>
      </c>
      <c r="B259" s="8" t="s">
        <v>212</v>
      </c>
      <c r="C259" s="4">
        <v>642001</v>
      </c>
      <c r="D259" s="2">
        <v>5500</v>
      </c>
      <c r="E259" s="2">
        <v>5550</v>
      </c>
      <c r="F259" s="2">
        <v>5550</v>
      </c>
      <c r="G259" s="67">
        <v>5550</v>
      </c>
      <c r="H259" s="68">
        <v>3500</v>
      </c>
      <c r="I259" s="68"/>
      <c r="J259" s="68"/>
    </row>
    <row r="260" spans="1:10">
      <c r="A260" s="113" t="s">
        <v>129</v>
      </c>
      <c r="B260" s="64" t="s">
        <v>212</v>
      </c>
      <c r="C260" s="51"/>
      <c r="D260" s="51">
        <f>SUM(D242:D259)</f>
        <v>12585</v>
      </c>
      <c r="E260" s="53">
        <f>SUM(E242:E259)</f>
        <v>13745</v>
      </c>
      <c r="F260" s="51">
        <f>SUM(F242:F259)</f>
        <v>13204</v>
      </c>
      <c r="G260" s="89">
        <f>SUM(G242:G259)</f>
        <v>14304</v>
      </c>
      <c r="H260" s="88">
        <f>SUM(H242:H259)</f>
        <v>11154</v>
      </c>
      <c r="I260" s="89">
        <f t="shared" ref="I260:J260" si="4">SUM(I242:I259)</f>
        <v>5604</v>
      </c>
      <c r="J260" s="89">
        <f t="shared" si="4"/>
        <v>5604</v>
      </c>
    </row>
    <row r="261" spans="1:10">
      <c r="A261" s="102" t="s">
        <v>384</v>
      </c>
      <c r="B261" s="29" t="s">
        <v>226</v>
      </c>
      <c r="C261" s="2"/>
      <c r="D261" s="2"/>
      <c r="E261" s="2"/>
      <c r="F261" s="2"/>
      <c r="G261" s="67"/>
      <c r="H261" s="68"/>
      <c r="I261" s="68"/>
      <c r="J261" s="68"/>
    </row>
    <row r="262" spans="1:10">
      <c r="A262" s="100" t="s">
        <v>227</v>
      </c>
      <c r="B262" s="29" t="s">
        <v>226</v>
      </c>
      <c r="C262" s="2">
        <v>621000</v>
      </c>
      <c r="D262" s="2"/>
      <c r="E262" s="2"/>
      <c r="F262" s="4">
        <v>10</v>
      </c>
      <c r="G262" s="67">
        <v>10</v>
      </c>
      <c r="H262" s="68"/>
      <c r="I262" s="68">
        <v>10</v>
      </c>
      <c r="J262" s="68">
        <v>10</v>
      </c>
    </row>
    <row r="263" spans="1:10">
      <c r="A263" s="100" t="s">
        <v>228</v>
      </c>
      <c r="B263" s="42" t="s">
        <v>226</v>
      </c>
      <c r="C263" s="2">
        <v>625001</v>
      </c>
      <c r="D263" s="2"/>
      <c r="E263" s="2"/>
      <c r="F263" s="4">
        <v>0</v>
      </c>
      <c r="G263" s="67"/>
      <c r="H263" s="68"/>
      <c r="I263" s="68">
        <v>2</v>
      </c>
      <c r="J263" s="68">
        <v>2</v>
      </c>
    </row>
    <row r="264" spans="1:10">
      <c r="A264" s="100" t="s">
        <v>155</v>
      </c>
      <c r="B264" s="42" t="s">
        <v>226</v>
      </c>
      <c r="C264" s="2">
        <v>625002</v>
      </c>
      <c r="D264" s="2">
        <v>74</v>
      </c>
      <c r="E264" s="2">
        <v>74</v>
      </c>
      <c r="F264" s="4">
        <v>96</v>
      </c>
      <c r="G264" s="67">
        <v>96</v>
      </c>
      <c r="H264" s="68">
        <v>96</v>
      </c>
      <c r="I264" s="68">
        <v>96</v>
      </c>
      <c r="J264" s="68">
        <v>96</v>
      </c>
    </row>
    <row r="265" spans="1:10">
      <c r="A265" s="100" t="s">
        <v>156</v>
      </c>
      <c r="B265" s="42" t="s">
        <v>226</v>
      </c>
      <c r="C265" s="2">
        <v>625003</v>
      </c>
      <c r="D265" s="2">
        <v>5</v>
      </c>
      <c r="E265" s="2">
        <v>5</v>
      </c>
      <c r="F265" s="4">
        <v>6</v>
      </c>
      <c r="G265" s="67">
        <v>6</v>
      </c>
      <c r="H265" s="68">
        <v>6</v>
      </c>
      <c r="I265" s="68">
        <v>6</v>
      </c>
      <c r="J265" s="68">
        <v>6</v>
      </c>
    </row>
    <row r="266" spans="1:10">
      <c r="A266" s="100" t="s">
        <v>157</v>
      </c>
      <c r="B266" s="18" t="s">
        <v>226</v>
      </c>
      <c r="C266" s="2">
        <v>625004</v>
      </c>
      <c r="D266" s="2"/>
      <c r="E266" s="2"/>
      <c r="F266" s="4">
        <v>3</v>
      </c>
      <c r="G266" s="67">
        <v>3</v>
      </c>
      <c r="H266" s="68">
        <v>3</v>
      </c>
      <c r="I266" s="68">
        <v>3</v>
      </c>
      <c r="J266" s="68">
        <v>3</v>
      </c>
    </row>
    <row r="267" spans="1:10">
      <c r="A267" s="100" t="s">
        <v>229</v>
      </c>
      <c r="B267" s="18" t="s">
        <v>226</v>
      </c>
      <c r="C267" s="2">
        <v>625005</v>
      </c>
      <c r="D267" s="2"/>
      <c r="E267" s="2"/>
      <c r="F267" s="4">
        <v>1</v>
      </c>
      <c r="G267" s="67">
        <v>1</v>
      </c>
      <c r="H267" s="68">
        <v>1</v>
      </c>
      <c r="I267" s="68">
        <v>1</v>
      </c>
      <c r="J267" s="68">
        <v>1</v>
      </c>
    </row>
    <row r="268" spans="1:10">
      <c r="A268" s="100" t="s">
        <v>230</v>
      </c>
      <c r="B268" s="42" t="s">
        <v>226</v>
      </c>
      <c r="C268" s="2">
        <v>625007</v>
      </c>
      <c r="D268" s="2">
        <v>27</v>
      </c>
      <c r="E268" s="2">
        <v>27</v>
      </c>
      <c r="F268" s="4">
        <v>33</v>
      </c>
      <c r="G268" s="67">
        <v>33</v>
      </c>
      <c r="H268" s="68">
        <v>33</v>
      </c>
      <c r="I268" s="68">
        <v>33</v>
      </c>
      <c r="J268" s="68">
        <v>33</v>
      </c>
    </row>
    <row r="269" spans="1:10">
      <c r="A269" s="100" t="s">
        <v>231</v>
      </c>
      <c r="B269" s="2" t="s">
        <v>226</v>
      </c>
      <c r="C269" s="2">
        <v>632001</v>
      </c>
      <c r="D269" s="2">
        <v>6045</v>
      </c>
      <c r="E269" s="2">
        <v>5268</v>
      </c>
      <c r="F269" s="4">
        <v>6000</v>
      </c>
      <c r="G269" s="67">
        <v>6000</v>
      </c>
      <c r="H269" s="68">
        <v>6000</v>
      </c>
      <c r="I269" s="68">
        <v>6000</v>
      </c>
      <c r="J269" s="68">
        <v>6000</v>
      </c>
    </row>
    <row r="270" spans="1:10">
      <c r="A270" s="100" t="s">
        <v>232</v>
      </c>
      <c r="B270" s="2" t="s">
        <v>226</v>
      </c>
      <c r="C270" s="2">
        <v>632002</v>
      </c>
      <c r="D270" s="2">
        <v>1450</v>
      </c>
      <c r="E270" s="2">
        <v>169</v>
      </c>
      <c r="F270" s="4">
        <v>900</v>
      </c>
      <c r="G270" s="67">
        <v>900</v>
      </c>
      <c r="H270" s="68">
        <v>900</v>
      </c>
      <c r="I270" s="68">
        <v>900</v>
      </c>
      <c r="J270" s="68">
        <v>900</v>
      </c>
    </row>
    <row r="271" spans="1:10">
      <c r="A271" s="100" t="s">
        <v>233</v>
      </c>
      <c r="B271" s="2" t="s">
        <v>226</v>
      </c>
      <c r="C271" s="2">
        <v>632003</v>
      </c>
      <c r="D271" s="2">
        <v>4</v>
      </c>
      <c r="E271" s="2"/>
      <c r="F271" s="4">
        <v>15</v>
      </c>
      <c r="G271" s="67">
        <v>15</v>
      </c>
      <c r="H271" s="68">
        <v>15</v>
      </c>
      <c r="I271" s="68">
        <v>15</v>
      </c>
      <c r="J271" s="68">
        <v>15</v>
      </c>
    </row>
    <row r="272" spans="1:10">
      <c r="A272" s="100" t="s">
        <v>216</v>
      </c>
      <c r="B272" s="2" t="s">
        <v>226</v>
      </c>
      <c r="C272" s="2">
        <v>633001</v>
      </c>
      <c r="D272" s="2">
        <v>6300</v>
      </c>
      <c r="E272" s="2">
        <v>790</v>
      </c>
      <c r="F272" s="4">
        <v>0</v>
      </c>
      <c r="G272" s="67"/>
      <c r="H272" s="68"/>
      <c r="I272" s="68">
        <v>0</v>
      </c>
      <c r="J272" s="68">
        <v>0</v>
      </c>
    </row>
    <row r="273" spans="1:10">
      <c r="A273" s="100" t="s">
        <v>234</v>
      </c>
      <c r="B273" s="2" t="s">
        <v>226</v>
      </c>
      <c r="C273" s="2">
        <v>633004</v>
      </c>
      <c r="D273" s="2">
        <v>385</v>
      </c>
      <c r="E273" s="2"/>
      <c r="F273" s="4">
        <v>700</v>
      </c>
      <c r="G273" s="67">
        <v>700</v>
      </c>
      <c r="H273" s="68"/>
      <c r="I273" s="68"/>
      <c r="J273" s="68"/>
    </row>
    <row r="274" spans="1:10">
      <c r="A274" s="100" t="s">
        <v>235</v>
      </c>
      <c r="B274" s="2" t="s">
        <v>226</v>
      </c>
      <c r="C274" s="2">
        <v>633006</v>
      </c>
      <c r="D274" s="2">
        <v>473</v>
      </c>
      <c r="E274" s="2">
        <v>691</v>
      </c>
      <c r="F274" s="4">
        <v>1000</v>
      </c>
      <c r="G274" s="67">
        <v>1000</v>
      </c>
      <c r="H274" s="68">
        <v>1000</v>
      </c>
      <c r="I274" s="68">
        <v>1000</v>
      </c>
      <c r="J274" s="68">
        <v>1000</v>
      </c>
    </row>
    <row r="275" spans="1:10" ht="45">
      <c r="A275" s="114" t="s">
        <v>1</v>
      </c>
      <c r="B275" s="34" t="s">
        <v>75</v>
      </c>
      <c r="C275" s="13" t="s">
        <v>2</v>
      </c>
      <c r="D275" s="13" t="s">
        <v>3</v>
      </c>
      <c r="E275" s="32" t="s">
        <v>363</v>
      </c>
      <c r="F275" s="32" t="s">
        <v>4</v>
      </c>
      <c r="G275" s="91" t="s">
        <v>366</v>
      </c>
      <c r="H275" s="92" t="s">
        <v>5</v>
      </c>
      <c r="I275" s="92" t="s">
        <v>6</v>
      </c>
      <c r="J275" s="93" t="s">
        <v>365</v>
      </c>
    </row>
    <row r="276" spans="1:10">
      <c r="A276" s="100" t="s">
        <v>236</v>
      </c>
      <c r="B276" s="2" t="s">
        <v>226</v>
      </c>
      <c r="C276" s="2">
        <v>633009</v>
      </c>
      <c r="D276" s="2">
        <v>378</v>
      </c>
      <c r="E276" s="2">
        <v>349</v>
      </c>
      <c r="F276" s="4">
        <v>400</v>
      </c>
      <c r="G276" s="67">
        <v>400</v>
      </c>
      <c r="H276" s="68">
        <v>400</v>
      </c>
      <c r="I276" s="68">
        <v>300</v>
      </c>
      <c r="J276" s="68">
        <v>300</v>
      </c>
    </row>
    <row r="277" spans="1:10">
      <c r="A277" s="100" t="s">
        <v>237</v>
      </c>
      <c r="B277" s="2" t="s">
        <v>226</v>
      </c>
      <c r="C277" s="2">
        <v>635004</v>
      </c>
      <c r="D277" s="2"/>
      <c r="E277" s="2">
        <v>599</v>
      </c>
      <c r="F277" s="4">
        <v>200</v>
      </c>
      <c r="G277" s="67">
        <v>200</v>
      </c>
      <c r="H277" s="68">
        <v>200</v>
      </c>
      <c r="I277" s="68">
        <v>200</v>
      </c>
      <c r="J277" s="68">
        <v>200</v>
      </c>
    </row>
    <row r="278" spans="1:10">
      <c r="A278" s="100" t="s">
        <v>238</v>
      </c>
      <c r="B278" s="2" t="s">
        <v>226</v>
      </c>
      <c r="C278" s="2">
        <v>635005</v>
      </c>
      <c r="D278" s="2"/>
      <c r="E278" s="2"/>
      <c r="F278" s="4">
        <v>300</v>
      </c>
      <c r="G278" s="67">
        <v>300</v>
      </c>
      <c r="H278" s="68">
        <v>300</v>
      </c>
      <c r="I278" s="68">
        <v>300</v>
      </c>
      <c r="J278" s="68">
        <v>300</v>
      </c>
    </row>
    <row r="279" spans="1:10">
      <c r="A279" s="100" t="s">
        <v>180</v>
      </c>
      <c r="B279" s="2" t="s">
        <v>226</v>
      </c>
      <c r="C279" s="2">
        <v>635007</v>
      </c>
      <c r="D279" s="2"/>
      <c r="E279" s="2">
        <v>786</v>
      </c>
      <c r="F279" s="4"/>
      <c r="G279" s="67"/>
      <c r="H279" s="68"/>
      <c r="I279" s="68"/>
      <c r="J279" s="68"/>
    </row>
    <row r="280" spans="1:10">
      <c r="A280" s="100" t="s">
        <v>239</v>
      </c>
      <c r="B280" s="2" t="s">
        <v>226</v>
      </c>
      <c r="C280" s="2">
        <v>635006</v>
      </c>
      <c r="D280" s="2">
        <v>11672</v>
      </c>
      <c r="E280" s="2">
        <v>3217</v>
      </c>
      <c r="F280" s="4">
        <v>200</v>
      </c>
      <c r="G280" s="67">
        <v>200</v>
      </c>
      <c r="H280" s="68">
        <v>2000</v>
      </c>
      <c r="I280" s="68">
        <v>200</v>
      </c>
      <c r="J280" s="68">
        <v>200</v>
      </c>
    </row>
    <row r="281" spans="1:10">
      <c r="A281" s="100" t="s">
        <v>240</v>
      </c>
      <c r="B281" s="2" t="s">
        <v>226</v>
      </c>
      <c r="C281" s="2">
        <v>637004</v>
      </c>
      <c r="D281" s="2">
        <v>699</v>
      </c>
      <c r="E281" s="2">
        <v>1015</v>
      </c>
      <c r="F281" s="4">
        <v>300</v>
      </c>
      <c r="G281" s="67">
        <v>300</v>
      </c>
      <c r="H281" s="68">
        <v>200</v>
      </c>
      <c r="I281" s="68">
        <v>200</v>
      </c>
      <c r="J281" s="68">
        <v>200</v>
      </c>
    </row>
    <row r="282" spans="1:10">
      <c r="A282" s="100" t="s">
        <v>162</v>
      </c>
      <c r="B282" s="2" t="s">
        <v>226</v>
      </c>
      <c r="C282" s="2">
        <v>637027</v>
      </c>
      <c r="D282" s="2">
        <v>646</v>
      </c>
      <c r="E282" s="2">
        <v>585</v>
      </c>
      <c r="F282" s="4">
        <v>570</v>
      </c>
      <c r="G282" s="67">
        <v>570</v>
      </c>
      <c r="H282" s="68">
        <v>680</v>
      </c>
      <c r="I282" s="68">
        <v>680</v>
      </c>
      <c r="J282" s="68">
        <v>680</v>
      </c>
    </row>
    <row r="283" spans="1:10">
      <c r="A283" s="113" t="s">
        <v>129</v>
      </c>
      <c r="B283" s="56" t="s">
        <v>226</v>
      </c>
      <c r="C283" s="51"/>
      <c r="D283" s="51">
        <f>SUM(D262:D282)</f>
        <v>28158</v>
      </c>
      <c r="E283" s="53">
        <f>SUM(E264:E282)</f>
        <v>13575</v>
      </c>
      <c r="F283" s="51">
        <f>SUM(F262:F282)</f>
        <v>10734</v>
      </c>
      <c r="G283" s="89">
        <f>SUM(G262:G282)</f>
        <v>10734</v>
      </c>
      <c r="H283" s="88">
        <f>SUM(H264:H282)</f>
        <v>11834</v>
      </c>
      <c r="I283" s="89">
        <f>SUM(I262:I282)</f>
        <v>9946</v>
      </c>
      <c r="J283" s="89">
        <f>SUM(J262:J282)</f>
        <v>9946</v>
      </c>
    </row>
    <row r="284" spans="1:10">
      <c r="A284" s="100" t="s">
        <v>155</v>
      </c>
      <c r="B284" s="2" t="s">
        <v>241</v>
      </c>
      <c r="C284" s="2">
        <v>625002</v>
      </c>
      <c r="D284" s="2"/>
      <c r="E284" s="2"/>
      <c r="F284" s="2"/>
      <c r="G284" s="67"/>
      <c r="H284" s="68"/>
      <c r="I284" s="68"/>
      <c r="J284" s="68"/>
    </row>
    <row r="285" spans="1:10">
      <c r="A285" s="100" t="s">
        <v>156</v>
      </c>
      <c r="B285" s="2" t="s">
        <v>241</v>
      </c>
      <c r="C285" s="2">
        <v>625003</v>
      </c>
      <c r="D285" s="2"/>
      <c r="E285" s="2"/>
      <c r="F285" s="2"/>
      <c r="G285" s="67"/>
      <c r="H285" s="68"/>
      <c r="I285" s="68"/>
      <c r="J285" s="68"/>
    </row>
    <row r="286" spans="1:10">
      <c r="A286" s="100" t="s">
        <v>230</v>
      </c>
      <c r="B286" s="2" t="s">
        <v>241</v>
      </c>
      <c r="C286" s="2">
        <v>625007</v>
      </c>
      <c r="D286" s="2"/>
      <c r="E286" s="2"/>
      <c r="F286" s="2"/>
      <c r="G286" s="67"/>
      <c r="H286" s="68"/>
      <c r="I286" s="68"/>
      <c r="J286" s="68"/>
    </row>
    <row r="287" spans="1:10">
      <c r="A287" s="100" t="s">
        <v>242</v>
      </c>
      <c r="B287" s="2" t="s">
        <v>241</v>
      </c>
      <c r="C287" s="2">
        <v>632003</v>
      </c>
      <c r="D287" s="2"/>
      <c r="E287" s="2"/>
      <c r="F287" s="2"/>
      <c r="G287" s="67"/>
      <c r="H287" s="68"/>
      <c r="I287" s="68"/>
      <c r="J287" s="68"/>
    </row>
    <row r="288" spans="1:10">
      <c r="A288" s="100" t="s">
        <v>243</v>
      </c>
      <c r="B288" s="2" t="s">
        <v>241</v>
      </c>
      <c r="C288" s="2">
        <v>633004</v>
      </c>
      <c r="D288" s="2"/>
      <c r="E288" s="2"/>
      <c r="F288" s="2"/>
      <c r="G288" s="67"/>
      <c r="H288" s="68"/>
      <c r="I288" s="68"/>
      <c r="J288" s="68"/>
    </row>
    <row r="289" spans="1:10">
      <c r="A289" s="100" t="s">
        <v>235</v>
      </c>
      <c r="B289" s="2" t="s">
        <v>241</v>
      </c>
      <c r="C289" s="2">
        <v>633006</v>
      </c>
      <c r="D289" s="2"/>
      <c r="E289" s="2"/>
      <c r="F289" s="2"/>
      <c r="G289" s="67"/>
      <c r="H289" s="68"/>
      <c r="I289" s="68"/>
      <c r="J289" s="68"/>
    </row>
    <row r="290" spans="1:10">
      <c r="A290" s="100" t="s">
        <v>244</v>
      </c>
      <c r="B290" s="2" t="s">
        <v>241</v>
      </c>
      <c r="C290" s="2">
        <v>633009</v>
      </c>
      <c r="D290" s="3"/>
      <c r="E290" s="2"/>
      <c r="F290" s="2"/>
      <c r="G290" s="67"/>
      <c r="H290" s="68"/>
      <c r="I290" s="67"/>
      <c r="J290" s="67"/>
    </row>
    <row r="291" spans="1:10">
      <c r="A291" s="100"/>
      <c r="B291" s="2"/>
      <c r="C291" s="2"/>
      <c r="D291" s="2"/>
      <c r="E291" s="2"/>
      <c r="F291" s="2"/>
      <c r="G291" s="67"/>
      <c r="H291" s="68"/>
      <c r="I291" s="68"/>
      <c r="J291" s="68"/>
    </row>
    <row r="292" spans="1:10">
      <c r="A292" s="100" t="s">
        <v>245</v>
      </c>
      <c r="B292" s="2" t="s">
        <v>241</v>
      </c>
      <c r="C292" s="2">
        <v>637027</v>
      </c>
      <c r="D292" s="2"/>
      <c r="E292" s="2"/>
      <c r="F292" s="2"/>
      <c r="G292" s="67"/>
      <c r="H292" s="68"/>
      <c r="I292" s="68"/>
      <c r="J292" s="68"/>
    </row>
    <row r="293" spans="1:10">
      <c r="A293" s="113" t="s">
        <v>129</v>
      </c>
      <c r="B293" s="51" t="s">
        <v>241</v>
      </c>
      <c r="C293" s="51"/>
      <c r="D293" s="51"/>
      <c r="E293" s="53"/>
      <c r="F293" s="53"/>
      <c r="G293" s="88"/>
      <c r="H293" s="88"/>
      <c r="I293" s="88"/>
      <c r="J293" s="88"/>
    </row>
    <row r="294" spans="1:10">
      <c r="A294" s="100" t="s">
        <v>246</v>
      </c>
      <c r="B294" s="2" t="s">
        <v>247</v>
      </c>
      <c r="C294" s="2">
        <v>633011</v>
      </c>
      <c r="D294" s="2"/>
      <c r="E294" s="2"/>
      <c r="F294" s="2"/>
      <c r="G294" s="67"/>
      <c r="H294" s="68"/>
      <c r="I294" s="68"/>
      <c r="J294" s="68"/>
    </row>
    <row r="295" spans="1:10">
      <c r="A295" s="100" t="s">
        <v>248</v>
      </c>
      <c r="B295" s="2" t="s">
        <v>247</v>
      </c>
      <c r="C295" s="2">
        <v>637027</v>
      </c>
      <c r="D295" s="2"/>
      <c r="E295" s="2"/>
      <c r="F295" s="2"/>
      <c r="G295" s="67"/>
      <c r="H295" s="68"/>
      <c r="I295" s="68"/>
      <c r="J295" s="68"/>
    </row>
    <row r="296" spans="1:10">
      <c r="A296" s="115" t="s">
        <v>129</v>
      </c>
      <c r="B296" s="63" t="s">
        <v>247</v>
      </c>
      <c r="C296" s="51"/>
      <c r="D296" s="53"/>
      <c r="E296" s="53"/>
      <c r="F296" s="53"/>
      <c r="G296" s="88"/>
      <c r="H296" s="88"/>
      <c r="I296" s="88"/>
      <c r="J296" s="88"/>
    </row>
    <row r="297" spans="1:10">
      <c r="A297" s="100" t="s">
        <v>249</v>
      </c>
      <c r="B297" s="16" t="s">
        <v>250</v>
      </c>
      <c r="C297" s="2">
        <v>635006</v>
      </c>
      <c r="D297" s="2">
        <v>726</v>
      </c>
      <c r="E297" s="2">
        <v>299</v>
      </c>
      <c r="F297" s="4">
        <v>800</v>
      </c>
      <c r="G297" s="67">
        <v>800</v>
      </c>
      <c r="H297" s="68">
        <v>800</v>
      </c>
      <c r="I297" s="68">
        <v>800</v>
      </c>
      <c r="J297" s="68">
        <v>800</v>
      </c>
    </row>
    <row r="298" spans="1:10">
      <c r="A298" s="100" t="s">
        <v>251</v>
      </c>
      <c r="B298" s="16" t="s">
        <v>250</v>
      </c>
      <c r="C298" s="2">
        <v>637035</v>
      </c>
      <c r="D298" s="2">
        <v>105</v>
      </c>
      <c r="E298" s="2">
        <v>53</v>
      </c>
      <c r="F298" s="4">
        <v>104</v>
      </c>
      <c r="G298" s="67">
        <v>104</v>
      </c>
      <c r="H298" s="68">
        <v>104</v>
      </c>
      <c r="I298" s="68">
        <v>104</v>
      </c>
      <c r="J298" s="68">
        <v>104</v>
      </c>
    </row>
    <row r="299" spans="1:10">
      <c r="A299" s="113" t="s">
        <v>129</v>
      </c>
      <c r="B299" s="62" t="s">
        <v>250</v>
      </c>
      <c r="C299" s="51"/>
      <c r="D299" s="51">
        <f>SUM(D297:D298)</f>
        <v>831</v>
      </c>
      <c r="E299" s="53">
        <f>SUM(E297:E298)</f>
        <v>352</v>
      </c>
      <c r="F299" s="51">
        <v>904</v>
      </c>
      <c r="G299" s="89">
        <f>SUM(G297:G298)</f>
        <v>904</v>
      </c>
      <c r="H299" s="88">
        <f>SUM(H297:H298)</f>
        <v>904</v>
      </c>
      <c r="I299" s="89">
        <f>SUM(I297:I298)</f>
        <v>904</v>
      </c>
      <c r="J299" s="89">
        <f>SUM(J297:J298)</f>
        <v>904</v>
      </c>
    </row>
    <row r="300" spans="1:10">
      <c r="A300" s="102" t="s">
        <v>252</v>
      </c>
      <c r="B300" s="29" t="s">
        <v>253</v>
      </c>
      <c r="C300" s="2"/>
      <c r="D300" s="2"/>
      <c r="E300" s="2"/>
      <c r="F300" s="2"/>
      <c r="G300" s="67"/>
      <c r="H300" s="68"/>
      <c r="I300" s="68"/>
      <c r="J300" s="68"/>
    </row>
    <row r="301" spans="1:10">
      <c r="A301" s="111" t="s">
        <v>197</v>
      </c>
      <c r="B301" s="4" t="s">
        <v>253</v>
      </c>
      <c r="C301" s="2">
        <v>632001</v>
      </c>
      <c r="D301" s="2">
        <v>338</v>
      </c>
      <c r="E301" s="2">
        <v>386</v>
      </c>
      <c r="F301" s="4">
        <v>450</v>
      </c>
      <c r="G301" s="67">
        <v>450</v>
      </c>
      <c r="H301" s="68">
        <v>400</v>
      </c>
      <c r="I301" s="68">
        <v>400</v>
      </c>
      <c r="J301" s="68">
        <v>450</v>
      </c>
    </row>
    <row r="302" spans="1:10">
      <c r="A302" s="111" t="s">
        <v>215</v>
      </c>
      <c r="B302" s="4" t="s">
        <v>253</v>
      </c>
      <c r="C302" s="2">
        <v>632002</v>
      </c>
      <c r="D302" s="2">
        <v>165</v>
      </c>
      <c r="E302" s="2">
        <v>98</v>
      </c>
      <c r="F302" s="4">
        <v>150</v>
      </c>
      <c r="G302" s="67">
        <v>150</v>
      </c>
      <c r="H302" s="68">
        <v>120</v>
      </c>
      <c r="I302" s="68">
        <v>120</v>
      </c>
      <c r="J302" s="68">
        <v>150</v>
      </c>
    </row>
    <row r="303" spans="1:10">
      <c r="A303" s="111" t="s">
        <v>254</v>
      </c>
      <c r="B303" s="4" t="s">
        <v>253</v>
      </c>
      <c r="C303" s="2">
        <v>633006</v>
      </c>
      <c r="D303" s="2"/>
      <c r="E303" s="2">
        <v>911</v>
      </c>
      <c r="F303" s="4">
        <v>50</v>
      </c>
      <c r="G303" s="67">
        <v>50</v>
      </c>
      <c r="H303" s="68">
        <v>100</v>
      </c>
      <c r="I303" s="68">
        <v>50</v>
      </c>
      <c r="J303" s="68">
        <v>50</v>
      </c>
    </row>
    <row r="304" spans="1:10">
      <c r="A304" s="111" t="s">
        <v>255</v>
      </c>
      <c r="B304" s="4" t="s">
        <v>253</v>
      </c>
      <c r="C304" s="2">
        <v>635006</v>
      </c>
      <c r="D304" s="2"/>
      <c r="E304" s="2">
        <v>108</v>
      </c>
      <c r="F304" s="4">
        <v>200</v>
      </c>
      <c r="G304" s="67">
        <v>200</v>
      </c>
      <c r="H304" s="68">
        <v>200</v>
      </c>
      <c r="I304" s="68">
        <v>200</v>
      </c>
      <c r="J304" s="68">
        <v>200</v>
      </c>
    </row>
    <row r="305" spans="1:10">
      <c r="A305" s="111" t="s">
        <v>126</v>
      </c>
      <c r="B305" s="4" t="s">
        <v>253</v>
      </c>
      <c r="C305" s="2">
        <v>637004</v>
      </c>
      <c r="D305" s="2">
        <v>84</v>
      </c>
      <c r="E305" s="2">
        <v>525</v>
      </c>
      <c r="F305" s="4">
        <v>700</v>
      </c>
      <c r="G305" s="67">
        <v>700</v>
      </c>
      <c r="H305" s="68">
        <v>500</v>
      </c>
      <c r="I305" s="68">
        <v>500</v>
      </c>
      <c r="J305" s="68">
        <v>500</v>
      </c>
    </row>
    <row r="306" spans="1:10" ht="45">
      <c r="A306" s="114" t="s">
        <v>1</v>
      </c>
      <c r="B306" s="34" t="s">
        <v>75</v>
      </c>
      <c r="C306" s="13" t="s">
        <v>2</v>
      </c>
      <c r="D306" s="13" t="s">
        <v>3</v>
      </c>
      <c r="E306" s="32" t="s">
        <v>363</v>
      </c>
      <c r="F306" s="32" t="s">
        <v>4</v>
      </c>
      <c r="G306" s="91" t="s">
        <v>366</v>
      </c>
      <c r="H306" s="92" t="s">
        <v>5</v>
      </c>
      <c r="I306" s="92" t="s">
        <v>6</v>
      </c>
      <c r="J306" s="93" t="s">
        <v>365</v>
      </c>
    </row>
    <row r="307" spans="1:10">
      <c r="A307" s="111" t="s">
        <v>256</v>
      </c>
      <c r="B307" s="4" t="s">
        <v>253</v>
      </c>
      <c r="C307" s="2">
        <v>637027</v>
      </c>
      <c r="D307" s="2">
        <v>545</v>
      </c>
      <c r="E307" s="2">
        <v>2221</v>
      </c>
      <c r="F307" s="2"/>
      <c r="G307" s="67"/>
      <c r="H307" s="68"/>
      <c r="I307" s="68"/>
      <c r="J307" s="68"/>
    </row>
    <row r="308" spans="1:10">
      <c r="A308" s="111" t="s">
        <v>386</v>
      </c>
      <c r="B308" s="141" t="s">
        <v>389</v>
      </c>
      <c r="C308" s="2">
        <v>642007</v>
      </c>
      <c r="D308" s="2"/>
      <c r="E308" s="2"/>
      <c r="F308" s="2"/>
      <c r="G308" s="67"/>
      <c r="H308" s="68">
        <v>2000</v>
      </c>
      <c r="I308" s="68"/>
      <c r="J308" s="68"/>
    </row>
    <row r="309" spans="1:10">
      <c r="A309" s="111" t="s">
        <v>257</v>
      </c>
      <c r="B309" s="4" t="s">
        <v>253</v>
      </c>
      <c r="C309" s="2">
        <v>642006</v>
      </c>
      <c r="D309" s="2"/>
      <c r="E309" s="2"/>
      <c r="F309" s="4">
        <v>650</v>
      </c>
      <c r="G309" s="67">
        <v>650</v>
      </c>
      <c r="H309" s="68">
        <v>650</v>
      </c>
      <c r="I309" s="68">
        <v>650</v>
      </c>
      <c r="J309" s="68">
        <v>650</v>
      </c>
    </row>
    <row r="310" spans="1:10">
      <c r="A310" s="113" t="s">
        <v>129</v>
      </c>
      <c r="B310" s="56" t="s">
        <v>258</v>
      </c>
      <c r="C310" s="51"/>
      <c r="D310" s="51">
        <v>1132</v>
      </c>
      <c r="E310" s="53">
        <f t="shared" ref="E310:J310" si="5">SUM(E301:E309)</f>
        <v>4249</v>
      </c>
      <c r="F310" s="51">
        <f t="shared" si="5"/>
        <v>2200</v>
      </c>
      <c r="G310" s="89">
        <f t="shared" si="5"/>
        <v>2200</v>
      </c>
      <c r="H310" s="88">
        <f t="shared" si="5"/>
        <v>3970</v>
      </c>
      <c r="I310" s="89">
        <f t="shared" si="5"/>
        <v>1920</v>
      </c>
      <c r="J310" s="88">
        <f t="shared" si="5"/>
        <v>2000</v>
      </c>
    </row>
    <row r="311" spans="1:10">
      <c r="A311" s="102" t="s">
        <v>259</v>
      </c>
      <c r="B311" s="19" t="s">
        <v>260</v>
      </c>
      <c r="C311" s="2"/>
      <c r="D311" s="2"/>
      <c r="E311" s="2"/>
      <c r="F311" s="2"/>
      <c r="G311" s="67"/>
      <c r="H311" s="68"/>
      <c r="I311" s="68"/>
      <c r="J311" s="68"/>
    </row>
    <row r="312" spans="1:10">
      <c r="A312" s="100" t="s">
        <v>261</v>
      </c>
      <c r="B312" s="22" t="s">
        <v>260</v>
      </c>
      <c r="C312" s="2">
        <v>642007</v>
      </c>
      <c r="D312" s="2"/>
      <c r="E312" s="2"/>
      <c r="F312" s="2"/>
      <c r="G312" s="67"/>
      <c r="H312" s="68"/>
      <c r="I312" s="68"/>
      <c r="J312" s="68"/>
    </row>
    <row r="313" spans="1:10">
      <c r="A313" s="110" t="s">
        <v>129</v>
      </c>
      <c r="B313" s="58" t="s">
        <v>260</v>
      </c>
      <c r="C313" s="53"/>
      <c r="D313" s="53"/>
      <c r="E313" s="53"/>
      <c r="F313" s="53"/>
      <c r="G313" s="88"/>
      <c r="H313" s="88"/>
      <c r="I313" s="88"/>
      <c r="J313" s="88"/>
    </row>
    <row r="314" spans="1:10">
      <c r="A314" s="102" t="s">
        <v>262</v>
      </c>
      <c r="B314" s="19" t="s">
        <v>263</v>
      </c>
      <c r="C314" s="2"/>
      <c r="D314" s="2"/>
      <c r="E314" s="2"/>
      <c r="F314" s="2"/>
      <c r="G314" s="67"/>
      <c r="H314" s="68"/>
      <c r="I314" s="68"/>
      <c r="J314" s="68"/>
    </row>
    <row r="315" spans="1:10">
      <c r="A315" s="100" t="s">
        <v>264</v>
      </c>
      <c r="B315" s="21" t="s">
        <v>263</v>
      </c>
      <c r="C315" s="2">
        <v>621000</v>
      </c>
      <c r="D315" s="2"/>
      <c r="E315" s="2"/>
      <c r="F315" s="2"/>
      <c r="G315" s="67"/>
      <c r="H315" s="68"/>
      <c r="I315" s="68"/>
      <c r="J315" s="68"/>
    </row>
    <row r="316" spans="1:10">
      <c r="A316" s="100" t="s">
        <v>265</v>
      </c>
      <c r="B316" s="21" t="s">
        <v>263</v>
      </c>
      <c r="C316" s="2">
        <v>625001</v>
      </c>
      <c r="D316" s="2"/>
      <c r="E316" s="2"/>
      <c r="F316" s="2"/>
      <c r="G316" s="67"/>
      <c r="H316" s="68"/>
      <c r="I316" s="68"/>
      <c r="J316" s="68"/>
    </row>
    <row r="317" spans="1:10">
      <c r="A317" s="100" t="s">
        <v>266</v>
      </c>
      <c r="B317" s="22" t="s">
        <v>263</v>
      </c>
      <c r="C317" s="2">
        <v>625002</v>
      </c>
      <c r="D317" s="2"/>
      <c r="E317" s="2"/>
      <c r="F317" s="2"/>
      <c r="G317" s="67"/>
      <c r="H317" s="68"/>
      <c r="I317" s="68"/>
      <c r="J317" s="68"/>
    </row>
    <row r="318" spans="1:10">
      <c r="A318" s="100" t="s">
        <v>267</v>
      </c>
      <c r="B318" s="22" t="s">
        <v>263</v>
      </c>
      <c r="C318" s="2">
        <v>625003</v>
      </c>
      <c r="D318" s="2"/>
      <c r="E318" s="2"/>
      <c r="F318" s="2"/>
      <c r="G318" s="67"/>
      <c r="H318" s="68"/>
      <c r="I318" s="68"/>
      <c r="J318" s="68"/>
    </row>
    <row r="319" spans="1:10">
      <c r="A319" s="100" t="s">
        <v>229</v>
      </c>
      <c r="B319" s="22" t="s">
        <v>268</v>
      </c>
      <c r="C319" s="2">
        <v>625005</v>
      </c>
      <c r="D319" s="2"/>
      <c r="E319" s="2"/>
      <c r="F319" s="2"/>
      <c r="G319" s="67"/>
      <c r="H319" s="68"/>
      <c r="I319" s="68"/>
      <c r="J319" s="68"/>
    </row>
    <row r="320" spans="1:10">
      <c r="A320" s="100" t="s">
        <v>269</v>
      </c>
      <c r="B320" s="19" t="s">
        <v>270</v>
      </c>
      <c r="C320" s="2">
        <v>625007</v>
      </c>
      <c r="D320" s="2"/>
      <c r="E320" s="2"/>
      <c r="F320" s="2"/>
      <c r="G320" s="67"/>
      <c r="H320" s="68"/>
      <c r="I320" s="68"/>
      <c r="J320" s="68"/>
    </row>
    <row r="321" spans="1:10">
      <c r="A321" s="100" t="s">
        <v>271</v>
      </c>
      <c r="B321" s="22" t="s">
        <v>263</v>
      </c>
      <c r="C321" s="2">
        <v>633001</v>
      </c>
      <c r="D321" s="2"/>
      <c r="E321" s="2"/>
      <c r="F321" s="2"/>
      <c r="G321" s="67"/>
      <c r="H321" s="68"/>
      <c r="I321" s="68"/>
      <c r="J321" s="68"/>
    </row>
    <row r="322" spans="1:10">
      <c r="A322" s="100" t="s">
        <v>272</v>
      </c>
      <c r="B322" s="22" t="s">
        <v>263</v>
      </c>
      <c r="C322" s="2">
        <v>633004</v>
      </c>
      <c r="D322" s="2"/>
      <c r="E322" s="2"/>
      <c r="F322" s="2"/>
      <c r="G322" s="67"/>
      <c r="H322" s="68"/>
      <c r="I322" s="68"/>
      <c r="J322" s="68"/>
    </row>
    <row r="323" spans="1:10">
      <c r="A323" s="100" t="s">
        <v>371</v>
      </c>
      <c r="B323" s="22" t="s">
        <v>263</v>
      </c>
      <c r="C323" s="2">
        <v>633006</v>
      </c>
      <c r="D323" s="2">
        <v>600</v>
      </c>
      <c r="E323" s="2"/>
      <c r="F323" s="2"/>
      <c r="G323" s="67"/>
      <c r="H323" s="68">
        <v>1000</v>
      </c>
      <c r="I323" s="68"/>
      <c r="J323" s="68"/>
    </row>
    <row r="324" spans="1:10">
      <c r="A324" s="100" t="s">
        <v>273</v>
      </c>
      <c r="B324" s="22" t="s">
        <v>263</v>
      </c>
      <c r="C324" s="2">
        <v>634004</v>
      </c>
      <c r="D324" s="2"/>
      <c r="E324" s="2"/>
      <c r="F324" s="2"/>
      <c r="G324" s="67"/>
      <c r="H324" s="68"/>
      <c r="I324" s="68"/>
      <c r="J324" s="68"/>
    </row>
    <row r="325" spans="1:10">
      <c r="A325" s="100" t="s">
        <v>222</v>
      </c>
      <c r="B325" s="22" t="s">
        <v>263</v>
      </c>
      <c r="C325" s="2">
        <v>637005</v>
      </c>
      <c r="D325" s="2"/>
      <c r="E325" s="2"/>
      <c r="F325" s="2"/>
      <c r="G325" s="67"/>
      <c r="H325" s="68"/>
      <c r="I325" s="68"/>
      <c r="J325" s="68"/>
    </row>
    <row r="326" spans="1:10">
      <c r="A326" s="100" t="s">
        <v>274</v>
      </c>
      <c r="B326" s="22" t="s">
        <v>263</v>
      </c>
      <c r="C326" s="2">
        <v>635006</v>
      </c>
      <c r="D326" s="2"/>
      <c r="E326" s="2"/>
      <c r="F326" s="2"/>
      <c r="G326" s="67"/>
      <c r="H326" s="68">
        <v>4000</v>
      </c>
      <c r="I326" s="68"/>
      <c r="J326" s="68"/>
    </row>
    <row r="327" spans="1:10">
      <c r="A327" s="100" t="s">
        <v>387</v>
      </c>
      <c r="B327" s="22" t="s">
        <v>263</v>
      </c>
      <c r="C327" s="2">
        <v>637002</v>
      </c>
      <c r="D327" s="2">
        <v>208</v>
      </c>
      <c r="E327" s="2">
        <v>210</v>
      </c>
      <c r="F327" s="3">
        <v>200</v>
      </c>
      <c r="G327" s="67">
        <v>450</v>
      </c>
      <c r="H327" s="68">
        <v>800</v>
      </c>
      <c r="I327" s="68">
        <v>200</v>
      </c>
      <c r="J327" s="68">
        <v>200</v>
      </c>
    </row>
    <row r="328" spans="1:10">
      <c r="A328" s="100" t="s">
        <v>372</v>
      </c>
      <c r="B328" s="22" t="s">
        <v>263</v>
      </c>
      <c r="C328" s="2">
        <v>637004</v>
      </c>
      <c r="D328" s="2"/>
      <c r="E328" s="2"/>
      <c r="F328" s="2"/>
      <c r="G328" s="67"/>
      <c r="H328" s="68"/>
      <c r="I328" s="68"/>
      <c r="J328" s="68"/>
    </row>
    <row r="329" spans="1:10">
      <c r="A329" s="100" t="s">
        <v>222</v>
      </c>
      <c r="B329" s="22" t="s">
        <v>263</v>
      </c>
      <c r="C329" s="2">
        <v>637005</v>
      </c>
      <c r="D329" s="2"/>
      <c r="E329" s="2">
        <v>960</v>
      </c>
      <c r="F329" s="2"/>
      <c r="G329" s="67"/>
      <c r="H329" s="68"/>
      <c r="I329" s="68"/>
      <c r="J329" s="68"/>
    </row>
    <row r="330" spans="1:10">
      <c r="A330" s="100" t="s">
        <v>275</v>
      </c>
      <c r="B330" s="22" t="s">
        <v>263</v>
      </c>
      <c r="C330" s="2">
        <v>637027</v>
      </c>
      <c r="D330" s="2"/>
      <c r="E330" s="2"/>
      <c r="F330" s="2"/>
      <c r="G330" s="67"/>
      <c r="H330" s="68"/>
      <c r="I330" s="68"/>
      <c r="J330" s="68"/>
    </row>
    <row r="331" spans="1:10">
      <c r="A331" s="100" t="s">
        <v>276</v>
      </c>
      <c r="B331" s="22" t="s">
        <v>263</v>
      </c>
      <c r="C331" s="2">
        <v>637037</v>
      </c>
      <c r="D331" s="2"/>
      <c r="E331" s="2"/>
      <c r="F331" s="2"/>
      <c r="G331" s="67"/>
      <c r="H331" s="68"/>
      <c r="I331" s="68"/>
      <c r="J331" s="68"/>
    </row>
    <row r="332" spans="1:10">
      <c r="A332" s="113" t="s">
        <v>129</v>
      </c>
      <c r="B332" s="61" t="s">
        <v>268</v>
      </c>
      <c r="C332" s="51"/>
      <c r="D332" s="51">
        <v>808</v>
      </c>
      <c r="E332" s="53">
        <f>SUM(E327:E331)</f>
        <v>1170</v>
      </c>
      <c r="F332" s="51">
        <v>200</v>
      </c>
      <c r="G332" s="89">
        <f>SUM(G327:G331)</f>
        <v>450</v>
      </c>
      <c r="H332" s="88">
        <f>SUM(H323:H331)</f>
        <v>5800</v>
      </c>
      <c r="I332" s="89">
        <v>200</v>
      </c>
      <c r="J332" s="89">
        <v>200</v>
      </c>
    </row>
    <row r="333" spans="1:10">
      <c r="A333" s="102" t="s">
        <v>277</v>
      </c>
      <c r="B333" s="29" t="s">
        <v>278</v>
      </c>
      <c r="C333" s="2"/>
      <c r="D333" s="2"/>
      <c r="E333" s="2"/>
      <c r="F333" s="2"/>
      <c r="G333" s="67"/>
      <c r="H333" s="68"/>
      <c r="I333" s="68"/>
      <c r="J333" s="68"/>
    </row>
    <row r="334" spans="1:10">
      <c r="A334" s="100" t="s">
        <v>279</v>
      </c>
      <c r="B334" s="29" t="s">
        <v>278</v>
      </c>
      <c r="C334" s="2">
        <v>635006</v>
      </c>
      <c r="D334" s="2">
        <v>3914</v>
      </c>
      <c r="E334" s="2"/>
      <c r="F334" s="2"/>
      <c r="G334" s="67"/>
      <c r="H334" s="68">
        <v>4000</v>
      </c>
      <c r="I334" s="68"/>
      <c r="J334" s="68"/>
    </row>
    <row r="335" spans="1:10">
      <c r="A335" s="100" t="s">
        <v>388</v>
      </c>
      <c r="B335" s="2" t="s">
        <v>278</v>
      </c>
      <c r="C335" s="2">
        <v>637002</v>
      </c>
      <c r="D335" s="2">
        <v>300</v>
      </c>
      <c r="E335" s="2">
        <v>299</v>
      </c>
      <c r="F335" s="4">
        <v>300</v>
      </c>
      <c r="G335" s="67">
        <v>300</v>
      </c>
      <c r="H335" s="68">
        <v>900</v>
      </c>
      <c r="I335" s="68">
        <v>300</v>
      </c>
      <c r="J335" s="68">
        <v>300</v>
      </c>
    </row>
    <row r="336" spans="1:10">
      <c r="A336" s="100" t="s">
        <v>367</v>
      </c>
      <c r="B336" s="2" t="s">
        <v>278</v>
      </c>
      <c r="C336" s="2">
        <v>637037</v>
      </c>
      <c r="D336" s="2"/>
      <c r="E336" s="2">
        <v>369</v>
      </c>
      <c r="F336" s="4"/>
      <c r="G336" s="67"/>
      <c r="H336" s="68"/>
      <c r="I336" s="68"/>
      <c r="J336" s="68"/>
    </row>
    <row r="337" spans="1:10">
      <c r="A337" s="100" t="s">
        <v>280</v>
      </c>
      <c r="B337" s="2" t="s">
        <v>278</v>
      </c>
      <c r="C337" s="2">
        <v>637015</v>
      </c>
      <c r="D337" s="2"/>
      <c r="E337" s="2"/>
      <c r="F337" s="2"/>
      <c r="G337" s="67"/>
      <c r="H337" s="68"/>
      <c r="I337" s="68"/>
      <c r="J337" s="68"/>
    </row>
    <row r="338" spans="1:10" ht="45">
      <c r="A338" s="114" t="s">
        <v>1</v>
      </c>
      <c r="B338" s="34" t="s">
        <v>75</v>
      </c>
      <c r="C338" s="13" t="s">
        <v>2</v>
      </c>
      <c r="D338" s="13" t="s">
        <v>3</v>
      </c>
      <c r="E338" s="32" t="s">
        <v>363</v>
      </c>
      <c r="F338" s="32" t="s">
        <v>4</v>
      </c>
      <c r="G338" s="91" t="s">
        <v>366</v>
      </c>
      <c r="H338" s="92" t="s">
        <v>5</v>
      </c>
      <c r="I338" s="92" t="s">
        <v>6</v>
      </c>
      <c r="J338" s="93" t="s">
        <v>365</v>
      </c>
    </row>
    <row r="339" spans="1:10">
      <c r="A339" s="100" t="s">
        <v>194</v>
      </c>
      <c r="B339" s="2" t="s">
        <v>278</v>
      </c>
      <c r="C339" s="2">
        <v>637004</v>
      </c>
      <c r="D339" s="2"/>
      <c r="E339" s="2"/>
      <c r="F339" s="2"/>
      <c r="G339" s="67"/>
      <c r="H339" s="68"/>
      <c r="I339" s="68"/>
      <c r="J339" s="68"/>
    </row>
    <row r="340" spans="1:10">
      <c r="A340" s="110" t="s">
        <v>129</v>
      </c>
      <c r="B340" s="53" t="s">
        <v>278</v>
      </c>
      <c r="C340" s="53"/>
      <c r="D340" s="53">
        <f>SUM(D334:D339)</f>
        <v>4214</v>
      </c>
      <c r="E340" s="53">
        <v>668</v>
      </c>
      <c r="F340" s="53">
        <v>300</v>
      </c>
      <c r="G340" s="88">
        <v>300</v>
      </c>
      <c r="H340" s="88">
        <f>SUM(H334:H339)</f>
        <v>4900</v>
      </c>
      <c r="I340" s="88">
        <v>300</v>
      </c>
      <c r="J340" s="88">
        <v>300</v>
      </c>
    </row>
    <row r="341" spans="1:10">
      <c r="A341" s="102" t="s">
        <v>281</v>
      </c>
      <c r="B341" s="18" t="s">
        <v>282</v>
      </c>
      <c r="C341" s="2"/>
      <c r="D341" s="2"/>
      <c r="E341" s="2"/>
      <c r="F341" s="2"/>
      <c r="G341" s="67"/>
      <c r="H341" s="68"/>
      <c r="I341" s="68"/>
      <c r="J341" s="68"/>
    </row>
    <row r="342" spans="1:10">
      <c r="A342" s="100" t="s">
        <v>283</v>
      </c>
      <c r="B342" s="16" t="s">
        <v>282</v>
      </c>
      <c r="C342" s="2">
        <v>637001</v>
      </c>
      <c r="D342" s="2">
        <v>740</v>
      </c>
      <c r="E342" s="2">
        <v>650</v>
      </c>
      <c r="F342" s="4">
        <v>900</v>
      </c>
      <c r="G342" s="67">
        <v>900</v>
      </c>
      <c r="H342" s="68">
        <v>900</v>
      </c>
      <c r="I342" s="68">
        <v>900</v>
      </c>
      <c r="J342" s="68">
        <v>900</v>
      </c>
    </row>
    <row r="343" spans="1:10">
      <c r="A343" s="113" t="s">
        <v>129</v>
      </c>
      <c r="B343" s="62" t="s">
        <v>284</v>
      </c>
      <c r="C343" s="53"/>
      <c r="D343" s="51">
        <v>740</v>
      </c>
      <c r="E343" s="53">
        <v>650</v>
      </c>
      <c r="F343" s="51">
        <v>900</v>
      </c>
      <c r="G343" s="89">
        <v>900</v>
      </c>
      <c r="H343" s="88">
        <v>900</v>
      </c>
      <c r="I343" s="89">
        <v>900</v>
      </c>
      <c r="J343" s="89">
        <v>900</v>
      </c>
    </row>
    <row r="344" spans="1:10">
      <c r="A344" s="102" t="s">
        <v>285</v>
      </c>
      <c r="B344" s="29" t="s">
        <v>286</v>
      </c>
      <c r="C344" s="2"/>
      <c r="D344" s="2"/>
      <c r="E344" s="2"/>
      <c r="F344" s="2"/>
      <c r="G344" s="67"/>
      <c r="H344" s="68"/>
      <c r="I344" s="68"/>
      <c r="J344" s="68"/>
    </row>
    <row r="345" spans="1:10">
      <c r="A345" s="100" t="s">
        <v>287</v>
      </c>
      <c r="B345" s="2" t="s">
        <v>286</v>
      </c>
      <c r="C345" s="2">
        <v>633004</v>
      </c>
      <c r="D345" s="2"/>
      <c r="E345" s="2"/>
      <c r="F345" s="2"/>
      <c r="G345" s="67"/>
      <c r="H345" s="68"/>
      <c r="I345" s="68"/>
      <c r="J345" s="68"/>
    </row>
    <row r="346" spans="1:10">
      <c r="A346" s="100" t="s">
        <v>288</v>
      </c>
      <c r="B346" s="2" t="s">
        <v>286</v>
      </c>
      <c r="C346" s="2">
        <v>635006</v>
      </c>
      <c r="D346" s="2"/>
      <c r="E346" s="2"/>
      <c r="F346" s="2"/>
      <c r="G346" s="67"/>
      <c r="H346" s="68"/>
      <c r="I346" s="68"/>
      <c r="J346" s="68"/>
    </row>
    <row r="347" spans="1:10">
      <c r="A347" s="113" t="s">
        <v>129</v>
      </c>
      <c r="B347" s="51" t="s">
        <v>286</v>
      </c>
      <c r="C347" s="51"/>
      <c r="D347" s="51"/>
      <c r="E347" s="53"/>
      <c r="F347" s="51">
        <v>0</v>
      </c>
      <c r="G347" s="89"/>
      <c r="H347" s="88"/>
      <c r="I347" s="89">
        <v>0</v>
      </c>
      <c r="J347" s="89">
        <v>0</v>
      </c>
    </row>
    <row r="348" spans="1:10">
      <c r="A348" s="102" t="s">
        <v>289</v>
      </c>
      <c r="B348" s="29" t="s">
        <v>290</v>
      </c>
      <c r="C348" s="2"/>
      <c r="D348" s="2"/>
      <c r="E348" s="2"/>
      <c r="F348" s="2"/>
      <c r="G348" s="67"/>
      <c r="H348" s="68"/>
      <c r="I348" s="68"/>
      <c r="J348" s="68"/>
    </row>
    <row r="349" spans="1:10">
      <c r="A349" s="100" t="s">
        <v>291</v>
      </c>
      <c r="B349" s="2" t="s">
        <v>290</v>
      </c>
      <c r="C349" s="2">
        <v>625002</v>
      </c>
      <c r="D349" s="2"/>
      <c r="E349" s="2"/>
      <c r="F349" s="4">
        <v>14</v>
      </c>
      <c r="G349" s="67"/>
      <c r="H349" s="68">
        <v>14</v>
      </c>
      <c r="I349" s="68">
        <v>14</v>
      </c>
      <c r="J349" s="68">
        <v>14</v>
      </c>
    </row>
    <row r="350" spans="1:10">
      <c r="A350" s="100" t="s">
        <v>156</v>
      </c>
      <c r="B350" s="2" t="s">
        <v>290</v>
      </c>
      <c r="C350" s="2">
        <v>625003</v>
      </c>
      <c r="D350" s="2"/>
      <c r="E350" s="2"/>
      <c r="F350" s="2"/>
      <c r="G350" s="67"/>
      <c r="H350" s="68"/>
      <c r="I350" s="68"/>
      <c r="J350" s="68"/>
    </row>
    <row r="351" spans="1:10">
      <c r="A351" s="100" t="s">
        <v>157</v>
      </c>
      <c r="B351" s="2" t="s">
        <v>290</v>
      </c>
      <c r="C351" s="2">
        <v>625004</v>
      </c>
      <c r="D351" s="2"/>
      <c r="E351" s="2"/>
      <c r="F351" s="4">
        <v>3</v>
      </c>
      <c r="G351" s="67"/>
      <c r="H351" s="68">
        <v>3</v>
      </c>
      <c r="I351" s="68">
        <v>3</v>
      </c>
      <c r="J351" s="68">
        <v>3</v>
      </c>
    </row>
    <row r="352" spans="1:10">
      <c r="A352" s="100" t="s">
        <v>156</v>
      </c>
      <c r="B352" s="2" t="s">
        <v>290</v>
      </c>
      <c r="C352" s="2">
        <v>625003</v>
      </c>
      <c r="D352" s="2"/>
      <c r="E352" s="2"/>
      <c r="F352" s="4">
        <v>2</v>
      </c>
      <c r="G352" s="67"/>
      <c r="H352" s="68">
        <v>2</v>
      </c>
      <c r="I352" s="68">
        <v>2</v>
      </c>
      <c r="J352" s="68">
        <v>2</v>
      </c>
    </row>
    <row r="353" spans="1:10">
      <c r="A353" s="100" t="s">
        <v>159</v>
      </c>
      <c r="B353" s="18" t="s">
        <v>290</v>
      </c>
      <c r="C353" s="2">
        <v>625007</v>
      </c>
      <c r="D353" s="2"/>
      <c r="E353" s="2"/>
      <c r="F353" s="4">
        <v>5</v>
      </c>
      <c r="G353" s="67"/>
      <c r="H353" s="68">
        <v>5</v>
      </c>
      <c r="I353" s="68">
        <v>5</v>
      </c>
      <c r="J353" s="68">
        <v>5</v>
      </c>
    </row>
    <row r="354" spans="1:10">
      <c r="A354" s="100" t="s">
        <v>292</v>
      </c>
      <c r="B354" s="2" t="s">
        <v>290</v>
      </c>
      <c r="C354" s="2">
        <v>637027</v>
      </c>
      <c r="D354" s="2"/>
      <c r="E354" s="2"/>
      <c r="F354" s="4">
        <v>100</v>
      </c>
      <c r="G354" s="67">
        <v>100</v>
      </c>
      <c r="H354" s="68">
        <v>120</v>
      </c>
      <c r="I354" s="68">
        <v>100</v>
      </c>
      <c r="J354" s="68">
        <v>100</v>
      </c>
    </row>
    <row r="355" spans="1:10">
      <c r="A355" s="100" t="s">
        <v>368</v>
      </c>
      <c r="B355" s="2" t="s">
        <v>290</v>
      </c>
      <c r="C355" s="2">
        <v>637004</v>
      </c>
      <c r="D355" s="2"/>
      <c r="E355" s="2">
        <v>120</v>
      </c>
      <c r="F355" s="4"/>
      <c r="G355" s="67"/>
      <c r="H355" s="68"/>
      <c r="I355" s="68"/>
      <c r="J355" s="68"/>
    </row>
    <row r="356" spans="1:10">
      <c r="A356" s="100" t="s">
        <v>293</v>
      </c>
      <c r="B356" s="2" t="s">
        <v>290</v>
      </c>
      <c r="C356" s="2">
        <v>641001</v>
      </c>
      <c r="D356" s="2">
        <v>100</v>
      </c>
      <c r="E356" s="2">
        <v>100</v>
      </c>
      <c r="F356" s="4">
        <v>100</v>
      </c>
      <c r="G356" s="67">
        <v>100</v>
      </c>
      <c r="H356" s="68">
        <v>100</v>
      </c>
      <c r="I356" s="68"/>
      <c r="J356" s="68"/>
    </row>
    <row r="357" spans="1:10">
      <c r="A357" s="113" t="s">
        <v>129</v>
      </c>
      <c r="B357" s="51" t="s">
        <v>290</v>
      </c>
      <c r="C357" s="51"/>
      <c r="D357" s="51">
        <v>100</v>
      </c>
      <c r="E357" s="53">
        <v>220</v>
      </c>
      <c r="F357" s="51">
        <f>SUM(F349:F356)</f>
        <v>224</v>
      </c>
      <c r="G357" s="89">
        <v>200</v>
      </c>
      <c r="H357" s="88">
        <f>SUM(H349:H356)</f>
        <v>244</v>
      </c>
      <c r="I357" s="89">
        <f>SUM(I349:I354)</f>
        <v>124</v>
      </c>
      <c r="J357" s="89">
        <f>SUM(J349:J354)</f>
        <v>124</v>
      </c>
    </row>
    <row r="358" spans="1:10">
      <c r="A358" s="116" t="s">
        <v>369</v>
      </c>
      <c r="B358" s="20" t="s">
        <v>295</v>
      </c>
      <c r="C358" s="20"/>
      <c r="D358" s="20"/>
      <c r="E358" s="3">
        <v>17</v>
      </c>
      <c r="F358" s="20"/>
      <c r="G358" s="90"/>
      <c r="H358" s="67"/>
      <c r="I358" s="90"/>
      <c r="J358" s="90"/>
    </row>
    <row r="359" spans="1:10">
      <c r="A359" s="100" t="s">
        <v>294</v>
      </c>
      <c r="B359" s="25" t="s">
        <v>295</v>
      </c>
      <c r="C359" s="2"/>
      <c r="D359" s="2"/>
      <c r="E359" s="2"/>
      <c r="F359" s="2"/>
      <c r="G359" s="67"/>
      <c r="H359" s="68"/>
      <c r="I359" s="68"/>
      <c r="J359" s="68"/>
    </row>
    <row r="360" spans="1:10">
      <c r="A360" s="100" t="s">
        <v>296</v>
      </c>
      <c r="B360" s="2" t="s">
        <v>295</v>
      </c>
      <c r="C360" s="2">
        <v>633011</v>
      </c>
      <c r="D360" s="2">
        <v>33</v>
      </c>
      <c r="E360" s="2"/>
      <c r="F360" s="2"/>
      <c r="G360" s="67"/>
      <c r="H360" s="68"/>
      <c r="I360" s="68"/>
      <c r="J360" s="68"/>
    </row>
    <row r="361" spans="1:10">
      <c r="A361" s="100" t="s">
        <v>297</v>
      </c>
      <c r="B361" s="2" t="s">
        <v>295</v>
      </c>
      <c r="C361" s="2">
        <v>637014</v>
      </c>
      <c r="D361" s="2">
        <v>186</v>
      </c>
      <c r="E361" s="2">
        <v>207</v>
      </c>
      <c r="F361" s="2"/>
      <c r="G361" s="67"/>
      <c r="H361" s="68"/>
      <c r="I361" s="68"/>
      <c r="J361" s="68"/>
    </row>
    <row r="362" spans="1:10">
      <c r="A362" s="100" t="s">
        <v>298</v>
      </c>
      <c r="B362" s="2" t="s">
        <v>295</v>
      </c>
      <c r="C362" s="2">
        <v>642014</v>
      </c>
      <c r="D362" s="2">
        <v>270</v>
      </c>
      <c r="E362" s="2">
        <v>390</v>
      </c>
      <c r="F362" s="4">
        <v>600</v>
      </c>
      <c r="G362" s="67">
        <v>360</v>
      </c>
      <c r="H362" s="68">
        <v>2000</v>
      </c>
      <c r="I362" s="68">
        <v>600</v>
      </c>
      <c r="J362" s="68">
        <v>600</v>
      </c>
    </row>
    <row r="363" spans="1:10">
      <c r="A363" s="113" t="s">
        <v>129</v>
      </c>
      <c r="B363" s="51" t="s">
        <v>295</v>
      </c>
      <c r="C363" s="51"/>
      <c r="D363" s="51">
        <f>SUM(D360:D362)</f>
        <v>489</v>
      </c>
      <c r="E363" s="53">
        <f>SUM(E358:E362)</f>
        <v>614</v>
      </c>
      <c r="F363" s="51">
        <v>600</v>
      </c>
      <c r="G363" s="89">
        <v>360</v>
      </c>
      <c r="H363" s="88">
        <v>2000</v>
      </c>
      <c r="I363" s="89">
        <v>600</v>
      </c>
      <c r="J363" s="89">
        <v>600</v>
      </c>
    </row>
    <row r="364" spans="1:10">
      <c r="A364" s="102" t="s">
        <v>299</v>
      </c>
      <c r="B364" s="29"/>
      <c r="C364" s="2"/>
      <c r="D364" s="29">
        <v>252924</v>
      </c>
      <c r="E364" s="2">
        <v>251614</v>
      </c>
      <c r="F364" s="20">
        <f>F363+F357+F343+F340+F332+F310+F299+F283+F260+F240+F230+F223+F218+F207+F200+F194+F185+F172+F157+F154+F148+F129+F124</f>
        <v>250725</v>
      </c>
      <c r="G364" s="90">
        <f>G363+G357+G343+G340+G332+G310+G299+G283+G260+G240+G230+G223+G218+G207+G200+G194+G185+G172+G157+G154+G150+G148+G129+G124</f>
        <v>255790</v>
      </c>
      <c r="H364" s="68">
        <f>H363+H357+H343+H340+H332+H310+H299+H283+H260+H240+H230+H223+H218+H207+H200+H194+H185+H172+H157+H154+H148+H129+H124</f>
        <v>290580</v>
      </c>
      <c r="I364" s="94">
        <f>I363+I357+I347+I343+I340+I332+I310+I299+I283+I260+I240+I230+I218+I207+I200+I194+I185+I172+I157+I154+I148+I129+I124</f>
        <v>239158</v>
      </c>
      <c r="J364" s="94">
        <f>J363+J357+J347+J343+J340+J332+J310+J299+J283+J260+J240+J230+J218+J207+J200+J194+J185+J172+J157+J154+J148+J129+J124</f>
        <v>240068</v>
      </c>
    </row>
    <row r="365" spans="1:10">
      <c r="A365" s="117"/>
      <c r="B365" s="5"/>
      <c r="C365" s="6"/>
      <c r="D365" s="5"/>
      <c r="F365" s="6"/>
      <c r="G365" s="95"/>
      <c r="H365" s="77"/>
      <c r="I365" s="96"/>
      <c r="J365" s="96"/>
    </row>
    <row r="366" spans="1:10">
      <c r="A366" s="117"/>
      <c r="B366" s="5"/>
      <c r="C366" s="6"/>
      <c r="D366" s="5"/>
      <c r="F366" s="6"/>
      <c r="G366" s="95"/>
      <c r="H366" s="77"/>
      <c r="I366" s="96"/>
      <c r="J366" s="96"/>
    </row>
    <row r="367" spans="1:10">
      <c r="A367" s="117"/>
      <c r="B367" s="5"/>
      <c r="C367" s="6"/>
      <c r="D367" s="5"/>
      <c r="F367" s="6"/>
      <c r="G367" s="95"/>
      <c r="H367" s="77"/>
      <c r="I367" s="95"/>
      <c r="J367" s="96"/>
    </row>
    <row r="368" spans="1:10" ht="15.75" thickBot="1">
      <c r="A368" s="118"/>
      <c r="B368" s="6"/>
      <c r="C368" s="6"/>
      <c r="D368" s="6"/>
      <c r="F368" s="6"/>
      <c r="G368" s="97"/>
      <c r="H368" s="77"/>
      <c r="I368" s="98"/>
      <c r="J368" s="98"/>
    </row>
    <row r="369" spans="1:10" ht="15.75" thickBot="1">
      <c r="A369" s="119" t="s">
        <v>300</v>
      </c>
      <c r="B369" s="29"/>
      <c r="C369" s="2"/>
      <c r="D369" s="2"/>
      <c r="E369" s="2"/>
      <c r="F369" s="2"/>
      <c r="G369" s="67"/>
      <c r="H369" s="68"/>
      <c r="I369" s="68"/>
      <c r="J369" s="68"/>
    </row>
    <row r="370" spans="1:10" ht="15.75" thickBot="1">
      <c r="A370" s="120"/>
      <c r="B370" s="29"/>
      <c r="C370" s="2"/>
      <c r="D370" s="2"/>
      <c r="E370" s="2"/>
      <c r="F370" s="2"/>
      <c r="G370" s="67"/>
      <c r="H370" s="68"/>
      <c r="I370" s="68"/>
      <c r="J370" s="68"/>
    </row>
    <row r="371" spans="1:10">
      <c r="A371" s="121" t="s">
        <v>301</v>
      </c>
      <c r="B371" s="39" t="s">
        <v>50</v>
      </c>
      <c r="C371" s="2"/>
      <c r="D371" s="2"/>
      <c r="E371" s="2"/>
      <c r="F371" s="2"/>
      <c r="G371" s="67"/>
      <c r="H371" s="68"/>
      <c r="I371" s="68"/>
      <c r="J371" s="68"/>
    </row>
    <row r="372" spans="1:10">
      <c r="A372" s="122" t="s">
        <v>302</v>
      </c>
      <c r="B372" s="16" t="s">
        <v>50</v>
      </c>
      <c r="C372" s="2">
        <v>713004</v>
      </c>
      <c r="D372" s="2"/>
      <c r="E372" s="2"/>
      <c r="F372" s="2"/>
      <c r="G372" s="67"/>
      <c r="H372" s="68"/>
      <c r="I372" s="68"/>
      <c r="J372" s="68"/>
    </row>
    <row r="373" spans="1:10">
      <c r="A373" s="122" t="s">
        <v>303</v>
      </c>
      <c r="B373" s="16" t="s">
        <v>50</v>
      </c>
      <c r="C373" s="2">
        <v>713005</v>
      </c>
      <c r="D373" s="2"/>
      <c r="E373" s="2"/>
      <c r="F373" s="2"/>
      <c r="G373" s="67"/>
      <c r="H373" s="68"/>
      <c r="I373" s="68"/>
      <c r="J373" s="68"/>
    </row>
    <row r="374" spans="1:10" ht="15.75" thickBot="1">
      <c r="A374" s="123" t="s">
        <v>304</v>
      </c>
      <c r="B374" s="16" t="s">
        <v>50</v>
      </c>
      <c r="C374" s="2">
        <v>714001</v>
      </c>
      <c r="D374" s="2"/>
      <c r="E374" s="2"/>
      <c r="F374" s="2"/>
      <c r="G374" s="67"/>
      <c r="H374" s="68"/>
      <c r="I374" s="68"/>
      <c r="J374" s="68"/>
    </row>
    <row r="375" spans="1:10">
      <c r="A375" s="124" t="s">
        <v>129</v>
      </c>
      <c r="B375" s="52" t="s">
        <v>50</v>
      </c>
      <c r="C375" s="51"/>
      <c r="D375" s="51"/>
      <c r="E375" s="53"/>
      <c r="F375" s="53"/>
      <c r="G375" s="88"/>
      <c r="H375" s="88"/>
      <c r="I375" s="88"/>
      <c r="J375" s="88"/>
    </row>
    <row r="376" spans="1:10">
      <c r="A376" s="116" t="s">
        <v>375</v>
      </c>
      <c r="B376" s="50" t="s">
        <v>139</v>
      </c>
      <c r="C376" s="20"/>
      <c r="D376" s="20"/>
      <c r="E376" s="3"/>
      <c r="F376" s="3"/>
      <c r="G376" s="67"/>
      <c r="H376" s="67"/>
      <c r="I376" s="67"/>
      <c r="J376" s="67"/>
    </row>
    <row r="377" spans="1:10">
      <c r="A377" s="116" t="s">
        <v>376</v>
      </c>
      <c r="B377" s="50" t="s">
        <v>139</v>
      </c>
      <c r="C377" s="20">
        <v>716000</v>
      </c>
      <c r="D377" s="20"/>
      <c r="E377" s="3"/>
      <c r="F377" s="3"/>
      <c r="G377" s="67">
        <v>4164</v>
      </c>
      <c r="H377" s="67"/>
      <c r="I377" s="67"/>
      <c r="J377" s="67"/>
    </row>
    <row r="378" spans="1:10">
      <c r="A378" s="113" t="s">
        <v>316</v>
      </c>
      <c r="B378" s="52"/>
      <c r="C378" s="51"/>
      <c r="D378" s="51"/>
      <c r="E378" s="53"/>
      <c r="F378" s="53"/>
      <c r="G378" s="88">
        <v>4164</v>
      </c>
      <c r="H378" s="88"/>
      <c r="I378" s="88"/>
      <c r="J378" s="88"/>
    </row>
    <row r="379" spans="1:10">
      <c r="A379" s="121" t="s">
        <v>305</v>
      </c>
      <c r="B379" s="39" t="s">
        <v>306</v>
      </c>
      <c r="C379" s="2"/>
      <c r="D379" s="2"/>
      <c r="E379" s="2"/>
      <c r="F379" s="2"/>
      <c r="G379" s="67"/>
      <c r="H379" s="68"/>
      <c r="I379" s="68"/>
      <c r="J379" s="68"/>
    </row>
    <row r="380" spans="1:10">
      <c r="A380" s="122" t="s">
        <v>307</v>
      </c>
      <c r="B380" s="16" t="s">
        <v>306</v>
      </c>
      <c r="C380" s="2">
        <v>713005</v>
      </c>
      <c r="D380" s="2"/>
      <c r="E380" s="2"/>
      <c r="F380" s="2"/>
      <c r="G380" s="67"/>
      <c r="H380" s="68"/>
      <c r="I380" s="68"/>
      <c r="J380" s="68"/>
    </row>
    <row r="381" spans="1:10">
      <c r="A381" s="122" t="s">
        <v>308</v>
      </c>
      <c r="B381" s="17" t="s">
        <v>309</v>
      </c>
      <c r="C381" s="2">
        <v>716000</v>
      </c>
      <c r="D381" s="2">
        <v>926</v>
      </c>
      <c r="E381" s="2"/>
      <c r="F381" s="2"/>
      <c r="G381" s="67"/>
      <c r="H381" s="68"/>
      <c r="I381" s="68"/>
      <c r="J381" s="68"/>
    </row>
    <row r="382" spans="1:10">
      <c r="A382" s="122" t="s">
        <v>310</v>
      </c>
      <c r="B382" s="16" t="s">
        <v>306</v>
      </c>
      <c r="C382" s="2">
        <v>717001</v>
      </c>
      <c r="D382" s="2"/>
      <c r="E382" s="2">
        <v>40759</v>
      </c>
      <c r="F382" s="2"/>
      <c r="G382" s="67">
        <v>68765</v>
      </c>
      <c r="H382" s="68"/>
      <c r="I382" s="68"/>
      <c r="J382" s="68"/>
    </row>
    <row r="383" spans="1:10" ht="15.75" thickBot="1">
      <c r="A383" s="123" t="s">
        <v>311</v>
      </c>
      <c r="B383" s="17" t="s">
        <v>312</v>
      </c>
      <c r="C383" s="2">
        <v>717002</v>
      </c>
      <c r="D383" s="2">
        <v>34858</v>
      </c>
      <c r="E383" s="2"/>
      <c r="F383" s="2"/>
      <c r="G383" s="67"/>
      <c r="H383" s="68"/>
      <c r="I383" s="68"/>
      <c r="J383" s="68"/>
    </row>
    <row r="384" spans="1:10" ht="15.75" thickBot="1">
      <c r="A384" s="125" t="s">
        <v>129</v>
      </c>
      <c r="B384" s="62" t="s">
        <v>306</v>
      </c>
      <c r="C384" s="51"/>
      <c r="D384" s="51">
        <f>SUM(D381:D383)</f>
        <v>35784</v>
      </c>
      <c r="E384" s="53">
        <v>40759</v>
      </c>
      <c r="F384" s="53"/>
      <c r="G384" s="89">
        <v>68765</v>
      </c>
      <c r="H384" s="88"/>
      <c r="I384" s="89"/>
      <c r="J384" s="89"/>
    </row>
    <row r="385" spans="1:10">
      <c r="A385" s="126"/>
      <c r="B385" s="2"/>
      <c r="C385" s="2"/>
      <c r="D385" s="2"/>
      <c r="E385" s="2"/>
      <c r="F385" s="2"/>
      <c r="G385" s="67"/>
      <c r="H385" s="68"/>
      <c r="I385" s="68"/>
      <c r="J385" s="68"/>
    </row>
    <row r="386" spans="1:10">
      <c r="A386" s="121" t="s">
        <v>313</v>
      </c>
      <c r="B386" s="22" t="s">
        <v>170</v>
      </c>
      <c r="C386" s="2"/>
      <c r="D386" s="2"/>
      <c r="E386" s="2"/>
      <c r="F386" s="2"/>
      <c r="G386" s="67"/>
      <c r="H386" s="68"/>
      <c r="I386" s="68"/>
      <c r="J386" s="68"/>
    </row>
    <row r="387" spans="1:10">
      <c r="A387" s="126" t="s">
        <v>314</v>
      </c>
      <c r="B387" s="22" t="s">
        <v>170</v>
      </c>
      <c r="C387" s="2">
        <v>716000</v>
      </c>
      <c r="D387" s="2"/>
      <c r="E387" s="2">
        <v>6206</v>
      </c>
      <c r="F387" s="2"/>
      <c r="G387" s="67">
        <v>2880</v>
      </c>
      <c r="H387" s="68"/>
      <c r="I387" s="68"/>
      <c r="J387" s="68"/>
    </row>
    <row r="388" spans="1:10">
      <c r="A388" s="126" t="s">
        <v>373</v>
      </c>
      <c r="B388" s="22" t="s">
        <v>374</v>
      </c>
      <c r="C388" s="2">
        <v>718004</v>
      </c>
      <c r="D388" s="2"/>
      <c r="E388" s="2"/>
      <c r="F388" s="2"/>
      <c r="G388" s="67"/>
      <c r="H388" s="68">
        <v>15000</v>
      </c>
      <c r="I388" s="68"/>
      <c r="J388" s="68"/>
    </row>
    <row r="389" spans="1:10">
      <c r="A389" s="126" t="s">
        <v>315</v>
      </c>
      <c r="B389" s="22" t="s">
        <v>170</v>
      </c>
      <c r="C389" s="2">
        <v>717001</v>
      </c>
      <c r="D389" s="2"/>
      <c r="E389" s="2"/>
      <c r="F389" s="2">
        <v>20000</v>
      </c>
      <c r="G389" s="67">
        <v>84338</v>
      </c>
      <c r="H389" s="68"/>
      <c r="I389" s="68"/>
      <c r="J389" s="68"/>
    </row>
    <row r="390" spans="1:10">
      <c r="A390" s="127" t="s">
        <v>316</v>
      </c>
      <c r="B390" s="51"/>
      <c r="C390" s="51"/>
      <c r="D390" s="51"/>
      <c r="E390" s="53">
        <v>6206</v>
      </c>
      <c r="F390" s="51">
        <v>20000</v>
      </c>
      <c r="G390" s="89">
        <f>SUM(G387:G389)</f>
        <v>87218</v>
      </c>
      <c r="H390" s="88">
        <v>15000</v>
      </c>
      <c r="I390" s="89"/>
      <c r="J390" s="89"/>
    </row>
    <row r="391" spans="1:10">
      <c r="A391" s="128" t="s">
        <v>317</v>
      </c>
      <c r="B391" s="19" t="s">
        <v>318</v>
      </c>
      <c r="C391" s="2"/>
      <c r="D391" s="2"/>
      <c r="E391" s="2"/>
      <c r="F391" s="2"/>
      <c r="G391" s="67"/>
      <c r="H391" s="68"/>
      <c r="I391" s="68"/>
      <c r="J391" s="68"/>
    </row>
    <row r="392" spans="1:10">
      <c r="A392" s="122" t="s">
        <v>319</v>
      </c>
      <c r="B392" s="22" t="s">
        <v>318</v>
      </c>
      <c r="C392" s="2">
        <v>716000</v>
      </c>
      <c r="D392" s="2"/>
      <c r="E392" s="2">
        <v>2275</v>
      </c>
      <c r="F392" s="2"/>
      <c r="G392" s="67"/>
      <c r="H392" s="68"/>
      <c r="I392" s="68"/>
      <c r="J392" s="68"/>
    </row>
    <row r="393" spans="1:10" ht="15.75" thickBot="1">
      <c r="A393" s="118" t="s">
        <v>320</v>
      </c>
      <c r="B393" s="22" t="s">
        <v>318</v>
      </c>
      <c r="C393" s="2">
        <v>717001</v>
      </c>
      <c r="D393" s="2">
        <v>140079</v>
      </c>
      <c r="E393" s="2">
        <v>25049</v>
      </c>
      <c r="F393" s="2">
        <v>15000</v>
      </c>
      <c r="G393" s="67"/>
      <c r="H393" s="68">
        <v>5000</v>
      </c>
      <c r="I393" s="68">
        <v>55000</v>
      </c>
      <c r="J393" s="68">
        <v>55000</v>
      </c>
    </row>
    <row r="394" spans="1:10" ht="15.75" thickBot="1">
      <c r="A394" s="125" t="s">
        <v>129</v>
      </c>
      <c r="B394" s="61" t="s">
        <v>318</v>
      </c>
      <c r="C394" s="51"/>
      <c r="D394" s="55">
        <v>140079</v>
      </c>
      <c r="E394" s="53">
        <f>SUM(E392:E393)</f>
        <v>27324</v>
      </c>
      <c r="F394" s="51">
        <v>15000</v>
      </c>
      <c r="G394" s="89"/>
      <c r="H394" s="88">
        <v>5000</v>
      </c>
      <c r="I394" s="89">
        <v>55000</v>
      </c>
      <c r="J394" s="89">
        <v>50000</v>
      </c>
    </row>
    <row r="395" spans="1:10">
      <c r="A395" s="129" t="s">
        <v>321</v>
      </c>
      <c r="B395" s="45" t="s">
        <v>322</v>
      </c>
      <c r="C395" s="2"/>
      <c r="D395" s="2"/>
      <c r="E395" s="2"/>
      <c r="F395" s="2"/>
      <c r="G395" s="67"/>
      <c r="H395" s="68"/>
      <c r="I395" s="68"/>
      <c r="J395" s="68"/>
    </row>
    <row r="396" spans="1:10" ht="45">
      <c r="A396" s="130" t="s">
        <v>1</v>
      </c>
      <c r="B396" s="34" t="s">
        <v>75</v>
      </c>
      <c r="C396" s="13" t="s">
        <v>2</v>
      </c>
      <c r="D396" s="13" t="s">
        <v>3</v>
      </c>
      <c r="E396" s="32" t="s">
        <v>363</v>
      </c>
      <c r="F396" s="32" t="s">
        <v>4</v>
      </c>
      <c r="G396" s="91" t="s">
        <v>366</v>
      </c>
      <c r="H396" s="92" t="s">
        <v>5</v>
      </c>
      <c r="I396" s="92" t="s">
        <v>6</v>
      </c>
      <c r="J396" s="93" t="s">
        <v>365</v>
      </c>
    </row>
    <row r="397" spans="1:10" ht="15.75" thickBot="1">
      <c r="A397" s="118" t="s">
        <v>323</v>
      </c>
      <c r="B397" s="8" t="s">
        <v>322</v>
      </c>
      <c r="C397" s="2">
        <v>713005</v>
      </c>
      <c r="D397" s="2">
        <v>24974</v>
      </c>
      <c r="E397" s="2"/>
      <c r="F397" s="2"/>
      <c r="G397" s="67"/>
      <c r="H397" s="68"/>
      <c r="I397" s="68"/>
      <c r="J397" s="68"/>
    </row>
    <row r="398" spans="1:10" ht="15.75" thickBot="1">
      <c r="A398" s="131" t="s">
        <v>129</v>
      </c>
      <c r="B398" s="60" t="s">
        <v>322</v>
      </c>
      <c r="C398" s="53"/>
      <c r="D398" s="53">
        <v>24974</v>
      </c>
      <c r="E398" s="53"/>
      <c r="F398" s="53"/>
      <c r="G398" s="88"/>
      <c r="H398" s="88"/>
      <c r="I398" s="88"/>
      <c r="J398" s="88"/>
    </row>
    <row r="399" spans="1:10">
      <c r="A399" s="121" t="s">
        <v>324</v>
      </c>
      <c r="B399" s="29" t="s">
        <v>325</v>
      </c>
      <c r="C399" s="2"/>
      <c r="D399" s="2"/>
      <c r="E399" s="2"/>
      <c r="F399" s="2"/>
      <c r="G399" s="67"/>
      <c r="H399" s="68"/>
      <c r="I399" s="68"/>
      <c r="J399" s="68"/>
    </row>
    <row r="400" spans="1:10">
      <c r="A400" s="126" t="s">
        <v>319</v>
      </c>
      <c r="B400" s="2" t="s">
        <v>325</v>
      </c>
      <c r="C400" s="2">
        <v>717001</v>
      </c>
      <c r="D400" s="2"/>
      <c r="E400" s="2"/>
      <c r="F400" s="2"/>
      <c r="G400" s="67"/>
      <c r="H400" s="68"/>
      <c r="I400" s="68"/>
      <c r="J400" s="68"/>
    </row>
    <row r="401" spans="1:10" ht="15.75" thickBot="1">
      <c r="A401" s="118" t="s">
        <v>326</v>
      </c>
      <c r="B401" s="2" t="s">
        <v>325</v>
      </c>
      <c r="C401" s="2">
        <v>717001</v>
      </c>
      <c r="D401" s="2"/>
      <c r="E401" s="2"/>
      <c r="F401" s="2">
        <v>10000</v>
      </c>
      <c r="G401" s="67"/>
      <c r="H401" s="68"/>
      <c r="I401" s="68"/>
      <c r="J401" s="68"/>
    </row>
    <row r="402" spans="1:10" ht="15.75" thickBot="1">
      <c r="A402" s="132" t="s">
        <v>129</v>
      </c>
      <c r="B402" s="28" t="s">
        <v>325</v>
      </c>
      <c r="C402" s="28"/>
      <c r="D402" s="28"/>
      <c r="E402" s="28"/>
      <c r="F402" s="27">
        <v>10000</v>
      </c>
      <c r="G402" s="70"/>
      <c r="H402" s="99">
        <v>0</v>
      </c>
      <c r="I402" s="70"/>
      <c r="J402" s="99"/>
    </row>
    <row r="403" spans="1:10">
      <c r="A403" s="121" t="s">
        <v>327</v>
      </c>
      <c r="B403" s="19" t="s">
        <v>196</v>
      </c>
      <c r="C403" s="2"/>
      <c r="D403" s="2"/>
      <c r="E403" s="2"/>
      <c r="F403" s="2"/>
      <c r="G403" s="67"/>
      <c r="H403" s="68"/>
      <c r="I403" s="68"/>
      <c r="J403" s="68"/>
    </row>
    <row r="404" spans="1:10">
      <c r="A404" s="122" t="s">
        <v>310</v>
      </c>
      <c r="B404" s="22" t="s">
        <v>196</v>
      </c>
      <c r="C404" s="2">
        <v>717001</v>
      </c>
      <c r="D404" s="2">
        <v>16264</v>
      </c>
      <c r="E404" s="2"/>
      <c r="F404" s="2"/>
      <c r="G404" s="67"/>
      <c r="H404" s="68"/>
      <c r="I404" s="68"/>
      <c r="J404" s="68"/>
    </row>
    <row r="405" spans="1:10" ht="15.75" thickBot="1">
      <c r="A405" s="118" t="s">
        <v>328</v>
      </c>
      <c r="B405" s="22" t="s">
        <v>202</v>
      </c>
      <c r="C405" s="2">
        <v>717002</v>
      </c>
      <c r="D405" s="2"/>
      <c r="E405" s="2"/>
      <c r="F405" s="2"/>
      <c r="G405" s="67"/>
      <c r="H405" s="68"/>
      <c r="I405" s="68"/>
      <c r="J405" s="68"/>
    </row>
    <row r="406" spans="1:10" ht="15.75" thickBot="1">
      <c r="A406" s="132" t="s">
        <v>129</v>
      </c>
      <c r="B406" s="38" t="s">
        <v>196</v>
      </c>
      <c r="C406" s="28"/>
      <c r="D406" s="28">
        <v>16264</v>
      </c>
      <c r="E406" s="28"/>
      <c r="F406" s="28"/>
      <c r="G406" s="99"/>
      <c r="H406" s="99"/>
      <c r="I406" s="99"/>
      <c r="J406" s="99"/>
    </row>
    <row r="407" spans="1:10">
      <c r="A407" s="118"/>
      <c r="B407" s="22"/>
      <c r="C407" s="2"/>
      <c r="D407" s="2"/>
      <c r="E407" s="2"/>
      <c r="F407" s="2"/>
      <c r="G407" s="67"/>
      <c r="H407" s="68"/>
      <c r="I407" s="68"/>
      <c r="J407" s="68"/>
    </row>
    <row r="408" spans="1:10">
      <c r="A408" s="128" t="s">
        <v>329</v>
      </c>
      <c r="B408" s="22" t="s">
        <v>330</v>
      </c>
      <c r="C408" s="2"/>
      <c r="D408" s="2"/>
      <c r="E408" s="2"/>
      <c r="F408" s="2"/>
      <c r="G408" s="67"/>
      <c r="H408" s="68"/>
      <c r="I408" s="68"/>
      <c r="J408" s="68"/>
    </row>
    <row r="409" spans="1:10">
      <c r="A409" s="123" t="s">
        <v>331</v>
      </c>
      <c r="B409" s="22" t="s">
        <v>332</v>
      </c>
      <c r="C409" s="2">
        <v>716000</v>
      </c>
      <c r="D409" s="2"/>
      <c r="E409" s="2"/>
      <c r="F409" s="2"/>
      <c r="G409" s="67"/>
      <c r="H409" s="68"/>
      <c r="I409" s="68"/>
      <c r="J409" s="68"/>
    </row>
    <row r="410" spans="1:10" ht="15.75" thickBot="1">
      <c r="A410" s="123" t="s">
        <v>333</v>
      </c>
      <c r="B410" s="43" t="s">
        <v>334</v>
      </c>
      <c r="C410" s="2">
        <v>717001</v>
      </c>
      <c r="D410" s="2">
        <v>29576</v>
      </c>
      <c r="E410" s="2"/>
      <c r="F410" s="2"/>
      <c r="G410" s="67"/>
      <c r="H410" s="68"/>
      <c r="I410" s="68"/>
      <c r="J410" s="68"/>
    </row>
    <row r="411" spans="1:10" ht="15.75" thickBot="1">
      <c r="A411" s="131" t="s">
        <v>129</v>
      </c>
      <c r="B411" s="59" t="s">
        <v>334</v>
      </c>
      <c r="C411" s="53"/>
      <c r="D411" s="53">
        <v>29576</v>
      </c>
      <c r="E411" s="53"/>
      <c r="F411" s="53"/>
      <c r="G411" s="88"/>
      <c r="H411" s="88"/>
      <c r="I411" s="88"/>
      <c r="J411" s="88"/>
    </row>
    <row r="412" spans="1:10">
      <c r="A412" s="121" t="s">
        <v>335</v>
      </c>
      <c r="B412" s="25" t="s">
        <v>212</v>
      </c>
      <c r="C412" s="2"/>
      <c r="D412" s="2"/>
      <c r="E412" s="2"/>
      <c r="F412" s="2"/>
      <c r="G412" s="67"/>
      <c r="H412" s="68"/>
      <c r="I412" s="68"/>
      <c r="J412" s="68"/>
    </row>
    <row r="413" spans="1:10" ht="15.75" thickBot="1">
      <c r="A413" s="123" t="s">
        <v>336</v>
      </c>
      <c r="B413" s="18" t="s">
        <v>212</v>
      </c>
      <c r="C413" s="2">
        <v>717001</v>
      </c>
      <c r="D413" s="2"/>
      <c r="E413" s="2">
        <v>3186</v>
      </c>
      <c r="F413" s="2"/>
      <c r="G413" s="67"/>
      <c r="H413" s="68"/>
      <c r="I413" s="68"/>
      <c r="J413" s="68"/>
    </row>
    <row r="414" spans="1:10" ht="15.75" thickBot="1">
      <c r="A414" s="131" t="s">
        <v>129</v>
      </c>
      <c r="B414" s="59" t="s">
        <v>212</v>
      </c>
      <c r="C414" s="53"/>
      <c r="D414" s="53"/>
      <c r="E414" s="53">
        <v>3186</v>
      </c>
      <c r="F414" s="53"/>
      <c r="G414" s="88"/>
      <c r="H414" s="88"/>
      <c r="I414" s="88"/>
      <c r="J414" s="88"/>
    </row>
    <row r="415" spans="1:10">
      <c r="A415" s="121" t="s">
        <v>337</v>
      </c>
      <c r="B415" s="19" t="s">
        <v>338</v>
      </c>
      <c r="C415" s="2"/>
      <c r="D415" s="2"/>
      <c r="E415" s="2"/>
      <c r="F415" s="2"/>
      <c r="G415" s="67"/>
      <c r="H415" s="68"/>
      <c r="I415" s="68"/>
      <c r="J415" s="68"/>
    </row>
    <row r="416" spans="1:10">
      <c r="A416" s="123" t="s">
        <v>339</v>
      </c>
      <c r="B416" s="22" t="s">
        <v>338</v>
      </c>
      <c r="C416" s="2">
        <v>717002</v>
      </c>
      <c r="D416" s="2"/>
      <c r="E416" s="2"/>
      <c r="F416" s="2"/>
      <c r="G416" s="67"/>
      <c r="H416" s="68"/>
      <c r="I416" s="68"/>
      <c r="J416" s="68"/>
    </row>
    <row r="417" spans="1:10" ht="15.75" thickBot="1">
      <c r="A417" s="123" t="s">
        <v>340</v>
      </c>
      <c r="B417" s="22" t="s">
        <v>338</v>
      </c>
      <c r="C417" s="2">
        <v>717003</v>
      </c>
      <c r="D417" s="2"/>
      <c r="E417" s="2"/>
      <c r="F417" s="2"/>
      <c r="G417" s="67">
        <v>6300</v>
      </c>
      <c r="H417" s="68"/>
      <c r="I417" s="68"/>
      <c r="J417" s="68"/>
    </row>
    <row r="418" spans="1:10" ht="15.75" thickBot="1">
      <c r="A418" s="131" t="s">
        <v>129</v>
      </c>
      <c r="B418" s="58" t="s">
        <v>338</v>
      </c>
      <c r="C418" s="53"/>
      <c r="D418" s="53"/>
      <c r="E418" s="53"/>
      <c r="F418" s="53"/>
      <c r="G418" s="88">
        <v>6300</v>
      </c>
      <c r="H418" s="88"/>
      <c r="I418" s="88"/>
      <c r="J418" s="99"/>
    </row>
    <row r="419" spans="1:10">
      <c r="A419" s="121" t="s">
        <v>341</v>
      </c>
      <c r="B419" s="39" t="s">
        <v>342</v>
      </c>
      <c r="C419" s="2"/>
      <c r="D419" s="2"/>
      <c r="E419" s="2"/>
      <c r="F419" s="2"/>
      <c r="G419" s="67"/>
      <c r="H419" s="68"/>
      <c r="I419" s="68"/>
      <c r="J419" s="68"/>
    </row>
    <row r="420" spans="1:10">
      <c r="A420" s="100" t="s">
        <v>315</v>
      </c>
      <c r="B420" s="2" t="s">
        <v>258</v>
      </c>
      <c r="C420" s="2">
        <v>717001</v>
      </c>
      <c r="D420" s="2"/>
      <c r="E420" s="2">
        <v>5607</v>
      </c>
      <c r="F420" s="2"/>
      <c r="G420" s="68"/>
      <c r="H420" s="68"/>
      <c r="I420" s="68"/>
      <c r="J420" s="68"/>
    </row>
    <row r="421" spans="1:10" ht="15.75" thickBot="1">
      <c r="A421" s="142" t="s">
        <v>129</v>
      </c>
      <c r="B421" s="143" t="s">
        <v>342</v>
      </c>
      <c r="C421" s="144"/>
      <c r="D421" s="144"/>
      <c r="E421" s="144">
        <v>5607</v>
      </c>
      <c r="F421" s="144"/>
      <c r="G421" s="145"/>
      <c r="H421" s="145"/>
      <c r="I421" s="145"/>
      <c r="J421" s="145"/>
    </row>
    <row r="422" spans="1:10">
      <c r="A422" s="121" t="s">
        <v>262</v>
      </c>
      <c r="B422" s="16" t="s">
        <v>268</v>
      </c>
      <c r="C422" s="2"/>
      <c r="D422" s="2"/>
      <c r="E422" s="2"/>
      <c r="F422" s="2"/>
      <c r="G422" s="67"/>
      <c r="H422" s="68"/>
      <c r="I422" s="68"/>
      <c r="J422" s="68"/>
    </row>
    <row r="423" spans="1:10">
      <c r="A423" s="133" t="s">
        <v>343</v>
      </c>
      <c r="B423" s="18" t="s">
        <v>268</v>
      </c>
      <c r="C423" s="2">
        <v>716000</v>
      </c>
      <c r="D423" s="2"/>
      <c r="E423" s="2"/>
      <c r="F423" s="2"/>
      <c r="G423" s="67"/>
      <c r="H423" s="68"/>
      <c r="I423" s="68"/>
      <c r="J423" s="68"/>
    </row>
    <row r="424" spans="1:10" ht="15.75" thickBot="1">
      <c r="A424" s="134" t="s">
        <v>344</v>
      </c>
      <c r="B424" s="18" t="s">
        <v>263</v>
      </c>
      <c r="C424" s="2">
        <v>717002</v>
      </c>
      <c r="D424" s="2"/>
      <c r="E424" s="2">
        <v>150189</v>
      </c>
      <c r="F424" s="2"/>
      <c r="G424" s="67"/>
      <c r="H424" s="68"/>
      <c r="I424" s="68"/>
      <c r="J424" s="68"/>
    </row>
    <row r="425" spans="1:10" ht="15.75" thickBot="1">
      <c r="A425" s="135" t="s">
        <v>129</v>
      </c>
      <c r="B425" s="56" t="s">
        <v>268</v>
      </c>
      <c r="C425" s="51"/>
      <c r="D425" s="51"/>
      <c r="E425" s="53">
        <v>150189</v>
      </c>
      <c r="F425" s="51"/>
      <c r="G425" s="89"/>
      <c r="H425" s="88"/>
      <c r="I425" s="89"/>
      <c r="J425" s="89"/>
    </row>
    <row r="426" spans="1:10">
      <c r="A426" s="136" t="s">
        <v>277</v>
      </c>
      <c r="B426" s="29" t="s">
        <v>278</v>
      </c>
      <c r="C426" s="2"/>
      <c r="D426" s="2"/>
      <c r="E426" s="2"/>
      <c r="F426" s="2"/>
      <c r="G426" s="67"/>
      <c r="H426" s="68"/>
      <c r="I426" s="68"/>
      <c r="J426" s="68"/>
    </row>
    <row r="427" spans="1:10">
      <c r="A427" s="137" t="s">
        <v>344</v>
      </c>
      <c r="B427" s="29" t="s">
        <v>278</v>
      </c>
      <c r="C427" s="2">
        <v>717002</v>
      </c>
      <c r="D427" s="2"/>
      <c r="E427" s="2"/>
      <c r="F427" s="2">
        <v>10000</v>
      </c>
      <c r="G427" s="67">
        <v>91273</v>
      </c>
      <c r="H427" s="68"/>
      <c r="I427" s="68"/>
      <c r="J427" s="68"/>
    </row>
    <row r="428" spans="1:10">
      <c r="A428" s="138" t="s">
        <v>316</v>
      </c>
      <c r="B428" s="51" t="s">
        <v>278</v>
      </c>
      <c r="C428" s="51"/>
      <c r="D428" s="51"/>
      <c r="E428" s="53"/>
      <c r="F428" s="51">
        <v>10000</v>
      </c>
      <c r="G428" s="89">
        <v>91273</v>
      </c>
      <c r="H428" s="88"/>
      <c r="I428" s="89"/>
      <c r="J428" s="89"/>
    </row>
    <row r="429" spans="1:10">
      <c r="A429" s="139" t="s">
        <v>345</v>
      </c>
      <c r="B429" s="51"/>
      <c r="C429" s="51"/>
      <c r="D429" s="51"/>
      <c r="E429" s="53">
        <f>E425+E421+E414+E394+E390+E384</f>
        <v>233271</v>
      </c>
      <c r="F429" s="51">
        <v>55000</v>
      </c>
      <c r="G429" s="89">
        <f>G428+G418+G390+G384+G378</f>
        <v>257720</v>
      </c>
      <c r="H429" s="88">
        <v>20000</v>
      </c>
      <c r="I429" s="89">
        <v>55000</v>
      </c>
      <c r="J429" s="89">
        <v>55000</v>
      </c>
    </row>
    <row r="430" spans="1:10" ht="45">
      <c r="A430" s="130" t="s">
        <v>1</v>
      </c>
      <c r="B430" s="34" t="s">
        <v>75</v>
      </c>
      <c r="C430" s="13" t="s">
        <v>2</v>
      </c>
      <c r="D430" s="13" t="s">
        <v>3</v>
      </c>
      <c r="E430" s="32" t="s">
        <v>363</v>
      </c>
      <c r="F430" s="32" t="s">
        <v>4</v>
      </c>
      <c r="G430" s="91" t="s">
        <v>366</v>
      </c>
      <c r="H430" s="92" t="s">
        <v>5</v>
      </c>
      <c r="I430" s="92" t="s">
        <v>6</v>
      </c>
      <c r="J430" s="93" t="s">
        <v>365</v>
      </c>
    </row>
    <row r="431" spans="1:10">
      <c r="A431" s="121" t="s">
        <v>346</v>
      </c>
      <c r="B431" s="29"/>
      <c r="C431" s="2"/>
      <c r="D431" s="2"/>
      <c r="E431" s="2"/>
      <c r="F431" s="2"/>
      <c r="G431" s="67"/>
      <c r="H431" s="68"/>
      <c r="I431" s="68"/>
      <c r="J431" s="68"/>
    </row>
    <row r="432" spans="1:10">
      <c r="A432" s="128" t="s">
        <v>347</v>
      </c>
      <c r="B432" s="29" t="s">
        <v>348</v>
      </c>
      <c r="C432" s="2"/>
      <c r="D432" s="2"/>
      <c r="E432" s="2"/>
      <c r="F432" s="2"/>
      <c r="G432" s="67"/>
      <c r="H432" s="68"/>
      <c r="I432" s="68"/>
      <c r="J432" s="68"/>
    </row>
    <row r="433" spans="1:10" ht="15.75" thickBot="1">
      <c r="A433" s="140" t="s">
        <v>349</v>
      </c>
      <c r="B433" s="4" t="s">
        <v>348</v>
      </c>
      <c r="C433" s="2">
        <v>821007</v>
      </c>
      <c r="D433" s="2">
        <v>25834</v>
      </c>
      <c r="E433" s="2">
        <v>24664</v>
      </c>
      <c r="F433" s="4">
        <v>26279</v>
      </c>
      <c r="G433" s="67">
        <v>26279</v>
      </c>
      <c r="H433" s="68">
        <v>26564</v>
      </c>
      <c r="I433" s="68">
        <v>26851</v>
      </c>
      <c r="J433" s="68">
        <v>27100</v>
      </c>
    </row>
    <row r="434" spans="1:10" ht="15.75" thickBot="1">
      <c r="A434" s="125" t="s">
        <v>129</v>
      </c>
      <c r="B434" s="51" t="s">
        <v>348</v>
      </c>
      <c r="C434" s="51"/>
      <c r="D434" s="51">
        <v>25834</v>
      </c>
      <c r="E434" s="53">
        <v>24664</v>
      </c>
      <c r="F434" s="51">
        <v>26279</v>
      </c>
      <c r="G434" s="89">
        <v>26279</v>
      </c>
      <c r="H434" s="88">
        <v>26564</v>
      </c>
      <c r="I434" s="89">
        <v>26851</v>
      </c>
      <c r="J434" s="89">
        <v>27100</v>
      </c>
    </row>
    <row r="435" spans="1:10">
      <c r="A435" s="121" t="s">
        <v>350</v>
      </c>
      <c r="B435" s="29"/>
      <c r="C435" s="2"/>
      <c r="D435" s="2"/>
      <c r="E435" s="2"/>
      <c r="F435" s="2"/>
      <c r="G435" s="67"/>
      <c r="H435" s="68"/>
      <c r="I435" s="68"/>
      <c r="J435" s="68"/>
    </row>
    <row r="436" spans="1:10">
      <c r="A436" s="122" t="s">
        <v>351</v>
      </c>
      <c r="B436" s="2"/>
      <c r="C436" s="2"/>
      <c r="D436" s="2">
        <v>685953</v>
      </c>
      <c r="E436" s="2">
        <v>724058</v>
      </c>
      <c r="F436" s="2">
        <v>652546</v>
      </c>
      <c r="G436" s="67">
        <v>712343</v>
      </c>
      <c r="H436" s="68">
        <v>695676</v>
      </c>
      <c r="I436" s="68">
        <v>664166</v>
      </c>
      <c r="J436" s="68">
        <v>665566</v>
      </c>
    </row>
    <row r="437" spans="1:10">
      <c r="A437" s="122" t="s">
        <v>352</v>
      </c>
      <c r="B437" s="2"/>
      <c r="C437" s="2"/>
      <c r="D437" s="2">
        <v>117866</v>
      </c>
      <c r="E437" s="2">
        <v>212673</v>
      </c>
      <c r="F437" s="4">
        <v>0</v>
      </c>
      <c r="G437" s="67">
        <v>156230</v>
      </c>
      <c r="H437" s="68">
        <v>0</v>
      </c>
      <c r="I437" s="68">
        <v>0</v>
      </c>
      <c r="J437" s="68">
        <v>0</v>
      </c>
    </row>
    <row r="438" spans="1:10">
      <c r="A438" s="122" t="s">
        <v>43</v>
      </c>
      <c r="B438" s="2"/>
      <c r="C438" s="2"/>
      <c r="D438" s="2">
        <v>109270</v>
      </c>
      <c r="E438" s="2">
        <v>85961</v>
      </c>
      <c r="F438" s="4">
        <v>10000</v>
      </c>
      <c r="G438" s="67">
        <v>93674</v>
      </c>
      <c r="H438" s="68">
        <v>0</v>
      </c>
      <c r="I438" s="68">
        <v>0</v>
      </c>
      <c r="J438" s="68">
        <v>0</v>
      </c>
    </row>
    <row r="439" spans="1:10" ht="15.75" thickBot="1">
      <c r="A439" s="123" t="s">
        <v>353</v>
      </c>
      <c r="B439" s="2"/>
      <c r="C439" s="2"/>
      <c r="D439" s="2">
        <v>16629</v>
      </c>
      <c r="E439" s="2">
        <v>21923</v>
      </c>
      <c r="F439" s="4">
        <v>3290</v>
      </c>
      <c r="G439" s="67">
        <v>3290</v>
      </c>
      <c r="H439" s="68">
        <v>53650</v>
      </c>
      <c r="I439" s="68">
        <v>3290</v>
      </c>
      <c r="J439" s="68">
        <v>3290</v>
      </c>
    </row>
    <row r="440" spans="1:10" ht="15.75" thickBot="1">
      <c r="A440" s="125" t="s">
        <v>354</v>
      </c>
      <c r="B440" s="51"/>
      <c r="C440" s="51"/>
      <c r="D440" s="51">
        <f t="shared" ref="D440:J440" si="6">SUM(D436:D439)</f>
        <v>929718</v>
      </c>
      <c r="E440" s="53">
        <f t="shared" si="6"/>
        <v>1044615</v>
      </c>
      <c r="F440" s="51">
        <f t="shared" si="6"/>
        <v>665836</v>
      </c>
      <c r="G440" s="89">
        <f t="shared" si="6"/>
        <v>965537</v>
      </c>
      <c r="H440" s="88">
        <f t="shared" si="6"/>
        <v>749326</v>
      </c>
      <c r="I440" s="89">
        <f t="shared" si="6"/>
        <v>667456</v>
      </c>
      <c r="J440" s="89">
        <f t="shared" si="6"/>
        <v>668856</v>
      </c>
    </row>
    <row r="441" spans="1:10">
      <c r="A441" s="126" t="s">
        <v>355</v>
      </c>
      <c r="B441" s="2"/>
      <c r="C441" s="2"/>
      <c r="D441" s="2">
        <v>252924</v>
      </c>
      <c r="E441" s="2">
        <v>251614</v>
      </c>
      <c r="F441" s="31">
        <v>250725</v>
      </c>
      <c r="G441" s="67">
        <v>255790</v>
      </c>
      <c r="H441" s="68">
        <v>290580</v>
      </c>
      <c r="I441" s="68">
        <v>239158</v>
      </c>
      <c r="J441" s="68">
        <v>240068</v>
      </c>
    </row>
    <row r="442" spans="1:10">
      <c r="A442" s="122" t="s">
        <v>356</v>
      </c>
      <c r="B442" s="2"/>
      <c r="C442" s="2"/>
      <c r="D442" s="2">
        <v>344297</v>
      </c>
      <c r="E442" s="2">
        <v>408894</v>
      </c>
      <c r="F442" s="31">
        <v>333000</v>
      </c>
      <c r="G442" s="67">
        <v>354192</v>
      </c>
      <c r="H442" s="68">
        <v>411885</v>
      </c>
      <c r="I442" s="68">
        <v>333600</v>
      </c>
      <c r="J442" s="68">
        <v>333900</v>
      </c>
    </row>
    <row r="443" spans="1:10">
      <c r="A443" s="122" t="s">
        <v>357</v>
      </c>
      <c r="B443" s="2"/>
      <c r="C443" s="2"/>
      <c r="D443" s="2">
        <v>246677</v>
      </c>
      <c r="E443" s="2">
        <v>233271</v>
      </c>
      <c r="F443" s="2">
        <v>55000</v>
      </c>
      <c r="G443" s="67">
        <v>257720</v>
      </c>
      <c r="H443" s="68">
        <v>20000</v>
      </c>
      <c r="I443" s="68">
        <v>55000</v>
      </c>
      <c r="J443" s="68">
        <v>55000</v>
      </c>
    </row>
    <row r="444" spans="1:10">
      <c r="A444" s="123" t="s">
        <v>358</v>
      </c>
      <c r="B444" s="2"/>
      <c r="C444" s="2"/>
      <c r="D444" s="2">
        <v>0</v>
      </c>
      <c r="E444" s="2">
        <v>65961</v>
      </c>
      <c r="F444" s="2"/>
      <c r="G444" s="67">
        <v>0</v>
      </c>
      <c r="H444" s="68">
        <v>0</v>
      </c>
      <c r="I444" s="68"/>
      <c r="J444" s="68"/>
    </row>
    <row r="445" spans="1:10" ht="15.75" thickBot="1">
      <c r="A445" s="123" t="s">
        <v>359</v>
      </c>
      <c r="B445" s="2"/>
      <c r="C445" s="2"/>
      <c r="D445" s="2">
        <v>25834</v>
      </c>
      <c r="E445" s="2">
        <v>24664</v>
      </c>
      <c r="F445" s="2">
        <v>26279</v>
      </c>
      <c r="G445" s="67">
        <v>26279</v>
      </c>
      <c r="H445" s="68">
        <v>26564</v>
      </c>
      <c r="I445" s="68">
        <v>26851</v>
      </c>
      <c r="J445" s="68">
        <v>27100</v>
      </c>
    </row>
    <row r="446" spans="1:10" ht="15.75" thickBot="1">
      <c r="A446" s="125" t="s">
        <v>360</v>
      </c>
      <c r="B446" s="51"/>
      <c r="C446" s="53"/>
      <c r="D446" s="53">
        <f>SUM(D441:D445)</f>
        <v>869732</v>
      </c>
      <c r="E446" s="53">
        <f>SUM(E441:E445)</f>
        <v>984404</v>
      </c>
      <c r="F446" s="54">
        <f>SUM(F441:F445)</f>
        <v>665004</v>
      </c>
      <c r="G446" s="88">
        <f>SUM(G441:G445)</f>
        <v>893981</v>
      </c>
      <c r="H446" s="88">
        <f>SUM(H441:H445)</f>
        <v>749029</v>
      </c>
      <c r="I446" s="88">
        <f t="shared" ref="I446:J446" si="7">SUM(I441:I445)</f>
        <v>654609</v>
      </c>
      <c r="J446" s="88">
        <f t="shared" si="7"/>
        <v>656068</v>
      </c>
    </row>
    <row r="447" spans="1:10" ht="15.75" thickBot="1">
      <c r="A447" s="120" t="s">
        <v>361</v>
      </c>
      <c r="B447" s="29"/>
      <c r="C447" s="2"/>
      <c r="D447" s="2">
        <f t="shared" ref="D447:J447" si="8">D440-D446</f>
        <v>59986</v>
      </c>
      <c r="E447" s="2">
        <f t="shared" si="8"/>
        <v>60211</v>
      </c>
      <c r="F447" s="26">
        <f t="shared" si="8"/>
        <v>832</v>
      </c>
      <c r="G447" s="67">
        <f t="shared" si="8"/>
        <v>71556</v>
      </c>
      <c r="H447" s="68">
        <f t="shared" si="8"/>
        <v>297</v>
      </c>
      <c r="I447" s="68">
        <f t="shared" si="8"/>
        <v>12847</v>
      </c>
      <c r="J447" s="68">
        <f t="shared" si="8"/>
        <v>12788</v>
      </c>
    </row>
  </sheetData>
  <mergeCells count="2">
    <mergeCell ref="A1:J1"/>
    <mergeCell ref="A3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2017-11-20T12:38:42Z</cp:lastPrinted>
  <dcterms:created xsi:type="dcterms:W3CDTF">2017-11-10T11:57:41Z</dcterms:created>
  <dcterms:modified xsi:type="dcterms:W3CDTF">2017-11-28T10:42:38Z</dcterms:modified>
</cp:coreProperties>
</file>